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F999E21E-0494-449A-9061-809CB8179BE5}" xr6:coauthVersionLast="47" xr6:coauthVersionMax="47" xr10:uidLastSave="{00000000-0000-0000-0000-000000000000}"/>
  <bookViews>
    <workbookView xWindow="-120" yWindow="-120" windowWidth="20730" windowHeight="11040" xr2:uid="{6137106F-0CEB-4267-929E-65291D7236F8}"/>
  </bookViews>
  <sheets>
    <sheet name="4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M31" i="1"/>
  <c r="L31" i="1"/>
  <c r="J31" i="1"/>
  <c r="H31" i="1"/>
  <c r="F31" i="1"/>
  <c r="D31" i="1"/>
  <c r="K31" i="1" l="1"/>
  <c r="G31" i="1"/>
  <c r="I31" i="1"/>
</calcChain>
</file>

<file path=xl/sharedStrings.xml><?xml version="1.0" encoding="utf-8"?>
<sst xmlns="http://schemas.openxmlformats.org/spreadsheetml/2006/main" count="66" uniqueCount="48">
  <si>
    <t>CAKUPAN PELAYANAN KESEHATAN BALITA MENURUT JENIS KELAMIN, KECAMATAN, DAN PUSKESMAS</t>
  </si>
  <si>
    <t>NO</t>
  </si>
  <si>
    <t>KECAMATAN</t>
  </si>
  <si>
    <t>PUSKESMAS</t>
  </si>
  <si>
    <t>SASARAN BALITA (USIA 0-59 BULAN)</t>
  </si>
  <si>
    <t>SASARAN ANAK BALITA (USIA 12-59 BULAN)</t>
  </si>
  <si>
    <t>BALITA MEMILIKI BUKU KIA</t>
  </si>
  <si>
    <t>BALITA DIPANTAU PERTUMBUHAN DAN PERKEMBANGAN</t>
  </si>
  <si>
    <t>BALITA DILAYANI SDIDTK</t>
  </si>
  <si>
    <t>BALITA DILAYANI MTBS</t>
  </si>
  <si>
    <t>JUMLAH</t>
  </si>
  <si>
    <t>%</t>
  </si>
  <si>
    <t>JUMLAH (KAB/KOTA)</t>
  </si>
  <si>
    <t>Sumber: Seksi Kesga dan Gizi Dinkes Seluma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</si>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</sst>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Cambria"/>
      <family val="1"/>
    </font>
    <font>
      <sz val="18"/>
      <color theme="1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8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2" fontId="7" fillId="0" borderId="4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5" fontId="7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164" fontId="8" fillId="0" borderId="1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E09E2-9F36-40E3-B467-70A4F6EA0DDE}">
  <sheetPr>
    <tabColor rgb="FFFF0000"/>
    <pageSetUpPr fitToPage="1"/>
  </sheetPr>
  <dimension ref="A1:Z998"/>
  <sheetViews>
    <sheetView tabSelected="1" view="pageBreakPreview" zoomScale="60" zoomScaleNormal="100" workbookViewId="0">
      <selection activeCell="E5" sqref="E5:E7"/>
    </sheetView>
  </sheetViews>
  <sheetFormatPr defaultColWidth="14.42578125" defaultRowHeight="15" customHeight="1" x14ac:dyDescent="0.25"/>
  <cols>
    <col min="1" max="1" width="5.7109375" customWidth="1"/>
    <col min="2" max="2" width="28.7109375" customWidth="1"/>
    <col min="3" max="3" width="24.28515625" customWidth="1"/>
    <col min="4" max="5" width="25.7109375" customWidth="1"/>
    <col min="6" max="13" width="20.28515625" customWidth="1"/>
    <col min="14" max="14" width="9.28515625" customWidth="1"/>
    <col min="15" max="18" width="8.28515625" customWidth="1"/>
    <col min="19" max="19" width="9.28515625" customWidth="1"/>
    <col min="20" max="20" width="8.28515625" customWidth="1"/>
    <col min="21" max="21" width="9.28515625" customWidth="1"/>
    <col min="22" max="22" width="8.28515625" customWidth="1"/>
    <col min="23" max="23" width="9.28515625" customWidth="1"/>
    <col min="24" max="24" width="8.28515625" customWidth="1"/>
    <col min="25" max="26" width="21.7109375" customWidth="1"/>
  </cols>
  <sheetData>
    <row r="1" spans="1:26" ht="23.25" customHeight="1" x14ac:dyDescent="0.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x14ac:dyDescent="0.25">
      <c r="A2" s="8" t="s">
        <v>14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2"/>
      <c r="Z2" s="2"/>
    </row>
    <row r="3" spans="1:26" ht="22.5" x14ac:dyDescent="0.25">
      <c r="A3" s="8" t="s">
        <v>15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2"/>
      <c r="Z3" s="2"/>
    </row>
    <row r="4" spans="1:26" ht="15.7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4.25" customHeight="1" x14ac:dyDescent="0.25">
      <c r="A5" s="11" t="s">
        <v>1</v>
      </c>
      <c r="B5" s="11" t="s">
        <v>2</v>
      </c>
      <c r="C5" s="11" t="s">
        <v>3</v>
      </c>
      <c r="D5" s="11" t="s">
        <v>4</v>
      </c>
      <c r="E5" s="11" t="s">
        <v>5</v>
      </c>
      <c r="F5" s="12" t="s">
        <v>6</v>
      </c>
      <c r="G5" s="13"/>
      <c r="H5" s="12" t="s">
        <v>7</v>
      </c>
      <c r="I5" s="13"/>
      <c r="J5" s="12" t="s">
        <v>8</v>
      </c>
      <c r="K5" s="13"/>
      <c r="L5" s="12" t="s">
        <v>9</v>
      </c>
      <c r="M5" s="1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4.25" customHeight="1" x14ac:dyDescent="0.25">
      <c r="A6" s="14"/>
      <c r="B6" s="14"/>
      <c r="C6" s="14"/>
      <c r="D6" s="14"/>
      <c r="E6" s="14"/>
      <c r="F6" s="15"/>
      <c r="G6" s="16"/>
      <c r="H6" s="15"/>
      <c r="I6" s="16"/>
      <c r="J6" s="15"/>
      <c r="K6" s="16"/>
      <c r="L6" s="15"/>
      <c r="M6" s="1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7"/>
      <c r="B7" s="17"/>
      <c r="C7" s="17"/>
      <c r="D7" s="17"/>
      <c r="E7" s="17"/>
      <c r="F7" s="18" t="s">
        <v>10</v>
      </c>
      <c r="G7" s="18" t="s">
        <v>11</v>
      </c>
      <c r="H7" s="18" t="s">
        <v>10</v>
      </c>
      <c r="I7" s="18" t="s">
        <v>11</v>
      </c>
      <c r="J7" s="18" t="s">
        <v>10</v>
      </c>
      <c r="K7" s="18" t="s">
        <v>11</v>
      </c>
      <c r="L7" s="18" t="s">
        <v>10</v>
      </c>
      <c r="M7" s="18" t="s">
        <v>11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19">
        <v>12</v>
      </c>
      <c r="M8" s="19">
        <v>13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5" customHeight="1" x14ac:dyDescent="0.25">
      <c r="A9" s="20">
        <v>1</v>
      </c>
      <c r="B9" s="21" t="s">
        <v>16</v>
      </c>
      <c r="C9" s="21" t="s">
        <v>30</v>
      </c>
      <c r="D9" s="22">
        <v>447</v>
      </c>
      <c r="E9" s="22">
        <v>362</v>
      </c>
      <c r="F9" s="22">
        <v>231</v>
      </c>
      <c r="G9" s="23">
        <v>51.677852348993291</v>
      </c>
      <c r="H9" s="22">
        <v>207</v>
      </c>
      <c r="I9" s="23">
        <v>46.308724832214764</v>
      </c>
      <c r="J9" s="24">
        <v>207</v>
      </c>
      <c r="K9" s="25">
        <v>57.182320441988956</v>
      </c>
      <c r="L9" s="22">
        <v>68</v>
      </c>
      <c r="M9" s="23">
        <v>15.212527964205815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5">
      <c r="A10" s="26">
        <v>2</v>
      </c>
      <c r="B10" s="21" t="s">
        <v>16</v>
      </c>
      <c r="C10" s="21" t="s">
        <v>31</v>
      </c>
      <c r="D10" s="22">
        <v>975</v>
      </c>
      <c r="E10" s="22">
        <v>858</v>
      </c>
      <c r="F10" s="22">
        <v>712</v>
      </c>
      <c r="G10" s="23">
        <v>73.025641025641036</v>
      </c>
      <c r="H10" s="22">
        <v>609</v>
      </c>
      <c r="I10" s="23">
        <v>62.46153846153846</v>
      </c>
      <c r="J10" s="24">
        <v>609</v>
      </c>
      <c r="K10" s="25">
        <v>70.979020979020973</v>
      </c>
      <c r="L10" s="22">
        <v>142</v>
      </c>
      <c r="M10" s="23">
        <v>14.564102564102562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5">
      <c r="A11" s="26">
        <v>3</v>
      </c>
      <c r="B11" s="21" t="s">
        <v>16</v>
      </c>
      <c r="C11" s="21" t="s">
        <v>32</v>
      </c>
      <c r="D11" s="22">
        <v>1541</v>
      </c>
      <c r="E11" s="22">
        <v>1037</v>
      </c>
      <c r="F11" s="22">
        <v>1155</v>
      </c>
      <c r="G11" s="23">
        <v>74.951330304996759</v>
      </c>
      <c r="H11" s="22">
        <v>679</v>
      </c>
      <c r="I11" s="23">
        <v>44.062297209604154</v>
      </c>
      <c r="J11" s="24">
        <v>679</v>
      </c>
      <c r="K11" s="25">
        <v>65.477338476374157</v>
      </c>
      <c r="L11" s="22">
        <v>1012</v>
      </c>
      <c r="M11" s="23">
        <v>65.671641791044777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26">
        <v>4</v>
      </c>
      <c r="B12" s="21" t="s">
        <v>17</v>
      </c>
      <c r="C12" s="21" t="s">
        <v>33</v>
      </c>
      <c r="D12" s="22">
        <v>1741</v>
      </c>
      <c r="E12" s="22">
        <v>1314</v>
      </c>
      <c r="F12" s="22">
        <v>668</v>
      </c>
      <c r="G12" s="23">
        <v>38.368753589890872</v>
      </c>
      <c r="H12" s="22">
        <v>630</v>
      </c>
      <c r="I12" s="23">
        <v>36.186099942561746</v>
      </c>
      <c r="J12" s="24">
        <v>630</v>
      </c>
      <c r="K12" s="25">
        <v>47.945205479452049</v>
      </c>
      <c r="L12" s="22">
        <v>247</v>
      </c>
      <c r="M12" s="23">
        <v>14.187248707639288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26">
        <v>5</v>
      </c>
      <c r="B13" s="21" t="s">
        <v>17</v>
      </c>
      <c r="C13" s="21" t="s">
        <v>17</v>
      </c>
      <c r="D13" s="22">
        <v>796</v>
      </c>
      <c r="E13" s="22">
        <v>644</v>
      </c>
      <c r="F13" s="22">
        <v>664</v>
      </c>
      <c r="G13" s="23">
        <v>83.417085427135675</v>
      </c>
      <c r="H13" s="22">
        <v>575</v>
      </c>
      <c r="I13" s="23">
        <v>72.236180904522612</v>
      </c>
      <c r="J13" s="24">
        <v>575</v>
      </c>
      <c r="K13" s="25">
        <v>89.285714285714292</v>
      </c>
      <c r="L13" s="22">
        <v>87</v>
      </c>
      <c r="M13" s="23">
        <v>10.92964824120603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26">
        <v>6</v>
      </c>
      <c r="B14" s="21" t="s">
        <v>18</v>
      </c>
      <c r="C14" s="21" t="s">
        <v>34</v>
      </c>
      <c r="D14" s="22">
        <v>386</v>
      </c>
      <c r="E14" s="22">
        <v>320</v>
      </c>
      <c r="F14" s="22">
        <v>237</v>
      </c>
      <c r="G14" s="23">
        <v>61.398963730569946</v>
      </c>
      <c r="H14" s="22">
        <v>224</v>
      </c>
      <c r="I14" s="23">
        <v>58.031088082901547</v>
      </c>
      <c r="J14" s="24">
        <v>224</v>
      </c>
      <c r="K14" s="25">
        <v>70</v>
      </c>
      <c r="L14" s="22">
        <v>229</v>
      </c>
      <c r="M14" s="23">
        <v>59.326424870466319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5">
      <c r="A15" s="26">
        <v>7</v>
      </c>
      <c r="B15" s="21" t="s">
        <v>18</v>
      </c>
      <c r="C15" s="21" t="s">
        <v>35</v>
      </c>
      <c r="D15" s="22">
        <v>637</v>
      </c>
      <c r="E15" s="22">
        <v>537</v>
      </c>
      <c r="F15" s="22">
        <v>444</v>
      </c>
      <c r="G15" s="23">
        <v>69.701726844583987</v>
      </c>
      <c r="H15" s="22">
        <v>370</v>
      </c>
      <c r="I15" s="23">
        <v>58.084772370486661</v>
      </c>
      <c r="J15" s="24">
        <v>370</v>
      </c>
      <c r="K15" s="25">
        <v>68.901303538175057</v>
      </c>
      <c r="L15" s="22">
        <v>69</v>
      </c>
      <c r="M15" s="23">
        <v>10.832025117739404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26">
        <v>8</v>
      </c>
      <c r="B16" s="21" t="s">
        <v>19</v>
      </c>
      <c r="C16" s="21" t="s">
        <v>36</v>
      </c>
      <c r="D16" s="22">
        <v>898</v>
      </c>
      <c r="E16" s="22">
        <v>625</v>
      </c>
      <c r="F16" s="22">
        <v>688</v>
      </c>
      <c r="G16" s="23">
        <v>76.614699331848556</v>
      </c>
      <c r="H16" s="22">
        <v>632</v>
      </c>
      <c r="I16" s="23">
        <v>70.378619153674833</v>
      </c>
      <c r="J16" s="24">
        <v>632</v>
      </c>
      <c r="K16" s="25">
        <v>101.12</v>
      </c>
      <c r="L16" s="22">
        <v>395</v>
      </c>
      <c r="M16" s="23">
        <v>43.986636971046771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5">
      <c r="A17" s="26">
        <v>9</v>
      </c>
      <c r="B17" s="21" t="s">
        <v>20</v>
      </c>
      <c r="C17" s="21" t="s">
        <v>37</v>
      </c>
      <c r="D17" s="22">
        <v>732</v>
      </c>
      <c r="E17" s="22">
        <v>530</v>
      </c>
      <c r="F17" s="22">
        <v>616</v>
      </c>
      <c r="G17" s="23">
        <v>84.153005464480884</v>
      </c>
      <c r="H17" s="22">
        <v>603</v>
      </c>
      <c r="I17" s="23">
        <v>82.377049180327873</v>
      </c>
      <c r="J17" s="24">
        <v>603</v>
      </c>
      <c r="K17" s="25">
        <v>113.77358490566039</v>
      </c>
      <c r="L17" s="22">
        <v>174</v>
      </c>
      <c r="M17" s="23">
        <v>23.770491803278688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5">
      <c r="A18" s="26">
        <v>10</v>
      </c>
      <c r="B18" s="21" t="s">
        <v>21</v>
      </c>
      <c r="C18" s="21" t="s">
        <v>38</v>
      </c>
      <c r="D18" s="22">
        <v>1231</v>
      </c>
      <c r="E18" s="22">
        <v>1077</v>
      </c>
      <c r="F18" s="22">
        <v>849</v>
      </c>
      <c r="G18" s="23">
        <v>68.968318440292435</v>
      </c>
      <c r="H18" s="22">
        <v>832</v>
      </c>
      <c r="I18" s="23">
        <v>67.587327376116974</v>
      </c>
      <c r="J18" s="24">
        <v>832</v>
      </c>
      <c r="K18" s="25">
        <v>77.25162488393687</v>
      </c>
      <c r="L18" s="22">
        <v>542</v>
      </c>
      <c r="M18" s="23">
        <v>44.029244516653129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5">
      <c r="A19" s="26">
        <v>11</v>
      </c>
      <c r="B19" s="21" t="s">
        <v>22</v>
      </c>
      <c r="C19" s="21" t="s">
        <v>39</v>
      </c>
      <c r="D19" s="22">
        <v>1059</v>
      </c>
      <c r="E19" s="22">
        <v>896</v>
      </c>
      <c r="F19" s="22">
        <v>524</v>
      </c>
      <c r="G19" s="23">
        <v>49.480642115203025</v>
      </c>
      <c r="H19" s="22">
        <v>372</v>
      </c>
      <c r="I19" s="23">
        <v>35.127478753541077</v>
      </c>
      <c r="J19" s="24">
        <v>372</v>
      </c>
      <c r="K19" s="25">
        <v>41.517857142857146</v>
      </c>
      <c r="L19" s="22">
        <v>140</v>
      </c>
      <c r="M19" s="23">
        <v>13.220018885741267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26">
        <v>12</v>
      </c>
      <c r="B20" s="21" t="s">
        <v>23</v>
      </c>
      <c r="C20" s="21" t="s">
        <v>23</v>
      </c>
      <c r="D20" s="22">
        <v>645</v>
      </c>
      <c r="E20" s="22">
        <v>539</v>
      </c>
      <c r="F20" s="22">
        <v>494</v>
      </c>
      <c r="G20" s="23">
        <v>76.589147286821699</v>
      </c>
      <c r="H20" s="22">
        <v>479</v>
      </c>
      <c r="I20" s="23">
        <v>74.263565891472865</v>
      </c>
      <c r="J20" s="24">
        <v>479</v>
      </c>
      <c r="K20" s="25">
        <v>88.868274582560289</v>
      </c>
      <c r="L20" s="22">
        <v>202</v>
      </c>
      <c r="M20" s="23">
        <v>31.317829457364343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26">
        <v>13</v>
      </c>
      <c r="B21" s="21" t="s">
        <v>24</v>
      </c>
      <c r="C21" s="21" t="s">
        <v>40</v>
      </c>
      <c r="D21" s="22">
        <v>1574</v>
      </c>
      <c r="E21" s="22">
        <v>1313</v>
      </c>
      <c r="F21" s="22">
        <v>740</v>
      </c>
      <c r="G21" s="23">
        <v>47.013977128335448</v>
      </c>
      <c r="H21" s="22">
        <v>451</v>
      </c>
      <c r="I21" s="23">
        <v>28.653113087674715</v>
      </c>
      <c r="J21" s="24">
        <v>451</v>
      </c>
      <c r="K21" s="25">
        <v>34.348819497334347</v>
      </c>
      <c r="L21" s="22">
        <v>123</v>
      </c>
      <c r="M21" s="23">
        <v>7.8144853875476494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5">
      <c r="A22" s="26">
        <v>14</v>
      </c>
      <c r="B22" s="21" t="s">
        <v>25</v>
      </c>
      <c r="C22" s="21" t="s">
        <v>41</v>
      </c>
      <c r="D22" s="22">
        <v>1030</v>
      </c>
      <c r="E22" s="22">
        <v>844</v>
      </c>
      <c r="F22" s="22">
        <v>829</v>
      </c>
      <c r="G22" s="23">
        <v>80.485436893203882</v>
      </c>
      <c r="H22" s="22">
        <v>702</v>
      </c>
      <c r="I22" s="23">
        <v>68.15533980582525</v>
      </c>
      <c r="J22" s="24">
        <v>702</v>
      </c>
      <c r="K22" s="25">
        <v>83.175355450236964</v>
      </c>
      <c r="L22" s="22">
        <v>103</v>
      </c>
      <c r="M22" s="22">
        <v>10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5">
      <c r="A23" s="26">
        <v>15</v>
      </c>
      <c r="B23" s="21" t="s">
        <v>26</v>
      </c>
      <c r="C23" s="21" t="s">
        <v>26</v>
      </c>
      <c r="D23" s="22">
        <v>650</v>
      </c>
      <c r="E23" s="22">
        <v>439</v>
      </c>
      <c r="F23" s="22">
        <v>337</v>
      </c>
      <c r="G23" s="23">
        <v>51.84615384615384</v>
      </c>
      <c r="H23" s="22">
        <v>230</v>
      </c>
      <c r="I23" s="23">
        <v>35.384615384615387</v>
      </c>
      <c r="J23" s="24">
        <v>230</v>
      </c>
      <c r="K23" s="25">
        <v>52.391799544419136</v>
      </c>
      <c r="L23" s="22">
        <v>42</v>
      </c>
      <c r="M23" s="23">
        <v>6.4615384615384617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5">
      <c r="A24" s="26">
        <v>16</v>
      </c>
      <c r="B24" s="21" t="s">
        <v>27</v>
      </c>
      <c r="C24" s="21" t="s">
        <v>42</v>
      </c>
      <c r="D24" s="22">
        <v>697</v>
      </c>
      <c r="E24" s="22">
        <v>521</v>
      </c>
      <c r="F24" s="22">
        <v>640</v>
      </c>
      <c r="G24" s="23">
        <v>91.822094691535156</v>
      </c>
      <c r="H24" s="22">
        <v>469</v>
      </c>
      <c r="I24" s="23">
        <v>67.288378766140596</v>
      </c>
      <c r="J24" s="24">
        <v>469</v>
      </c>
      <c r="K24" s="25">
        <v>90.019193857965448</v>
      </c>
      <c r="L24" s="22">
        <v>68</v>
      </c>
      <c r="M24" s="23">
        <v>9.7560975609756095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5">
      <c r="A25" s="26">
        <v>17</v>
      </c>
      <c r="B25" s="21" t="s">
        <v>27</v>
      </c>
      <c r="C25" s="21" t="s">
        <v>27</v>
      </c>
      <c r="D25" s="22">
        <v>697</v>
      </c>
      <c r="E25" s="22">
        <v>521</v>
      </c>
      <c r="F25" s="22">
        <v>501</v>
      </c>
      <c r="G25" s="23">
        <v>71.879483500717356</v>
      </c>
      <c r="H25" s="22">
        <v>487</v>
      </c>
      <c r="I25" s="23">
        <v>69.870875179340032</v>
      </c>
      <c r="J25" s="24">
        <v>487</v>
      </c>
      <c r="K25" s="25">
        <v>93.474088291746639</v>
      </c>
      <c r="L25" s="22">
        <v>114</v>
      </c>
      <c r="M25" s="23">
        <v>16.355810616929698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26">
        <v>18</v>
      </c>
      <c r="B26" s="21" t="s">
        <v>28</v>
      </c>
      <c r="C26" s="21" t="s">
        <v>43</v>
      </c>
      <c r="D26" s="22">
        <v>1230</v>
      </c>
      <c r="E26" s="22">
        <v>1020</v>
      </c>
      <c r="F26" s="22">
        <v>759</v>
      </c>
      <c r="G26" s="23">
        <v>61.707317073170728</v>
      </c>
      <c r="H26" s="22">
        <v>646</v>
      </c>
      <c r="I26" s="23">
        <v>52.520325203252028</v>
      </c>
      <c r="J26" s="24">
        <v>646</v>
      </c>
      <c r="K26" s="25">
        <v>63.333333333333329</v>
      </c>
      <c r="L26" s="22">
        <v>104</v>
      </c>
      <c r="M26" s="23">
        <v>8.4552845528455283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26">
        <v>19</v>
      </c>
      <c r="B27" s="21" t="s">
        <v>28</v>
      </c>
      <c r="C27" s="21" t="s">
        <v>44</v>
      </c>
      <c r="D27" s="22">
        <v>361</v>
      </c>
      <c r="E27" s="22">
        <v>297</v>
      </c>
      <c r="F27" s="22">
        <v>192</v>
      </c>
      <c r="G27" s="23">
        <v>53.18559556786704</v>
      </c>
      <c r="H27" s="22">
        <v>174</v>
      </c>
      <c r="I27" s="23">
        <v>48.199445983379505</v>
      </c>
      <c r="J27" s="24">
        <v>174</v>
      </c>
      <c r="K27" s="25">
        <v>58.585858585858588</v>
      </c>
      <c r="L27" s="22">
        <v>47</v>
      </c>
      <c r="M27" s="23">
        <v>13.019390581717452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26">
        <v>20</v>
      </c>
      <c r="B28" s="21" t="s">
        <v>29</v>
      </c>
      <c r="C28" s="21" t="s">
        <v>45</v>
      </c>
      <c r="D28" s="22">
        <v>943</v>
      </c>
      <c r="E28" s="22">
        <v>632</v>
      </c>
      <c r="F28" s="22">
        <v>832</v>
      </c>
      <c r="G28" s="23">
        <v>88.229056203605509</v>
      </c>
      <c r="H28" s="22">
        <v>756</v>
      </c>
      <c r="I28" s="23">
        <v>80.169671261930006</v>
      </c>
      <c r="J28" s="24">
        <v>756</v>
      </c>
      <c r="K28" s="25">
        <v>119.62025316455696</v>
      </c>
      <c r="L28" s="22">
        <v>192</v>
      </c>
      <c r="M28" s="23">
        <v>20.360551431601273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26">
        <v>21</v>
      </c>
      <c r="B29" s="21" t="s">
        <v>29</v>
      </c>
      <c r="C29" s="21" t="s">
        <v>46</v>
      </c>
      <c r="D29" s="22">
        <v>545</v>
      </c>
      <c r="E29" s="22">
        <v>393</v>
      </c>
      <c r="F29" s="22">
        <v>282</v>
      </c>
      <c r="G29" s="23">
        <v>51.743119266055047</v>
      </c>
      <c r="H29" s="22">
        <v>274</v>
      </c>
      <c r="I29" s="23">
        <v>50.275229357798167</v>
      </c>
      <c r="J29" s="24">
        <v>274</v>
      </c>
      <c r="K29" s="25">
        <v>69.720101781170484</v>
      </c>
      <c r="L29" s="22">
        <v>91</v>
      </c>
      <c r="M29" s="23">
        <v>16.697247706422019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26">
        <v>22</v>
      </c>
      <c r="B30" s="21" t="s">
        <v>29</v>
      </c>
      <c r="C30" s="21" t="s">
        <v>47</v>
      </c>
      <c r="D30" s="22">
        <v>410</v>
      </c>
      <c r="E30" s="22">
        <v>376</v>
      </c>
      <c r="F30" s="22">
        <v>205</v>
      </c>
      <c r="G30" s="22">
        <v>50</v>
      </c>
      <c r="H30" s="22">
        <v>155</v>
      </c>
      <c r="I30" s="23">
        <v>37.804878048780488</v>
      </c>
      <c r="J30" s="24">
        <v>155</v>
      </c>
      <c r="K30" s="25">
        <v>41.223404255319153</v>
      </c>
      <c r="L30" s="22">
        <v>67</v>
      </c>
      <c r="M30" s="23">
        <v>16.341463414634148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thickBot="1" x14ac:dyDescent="0.3">
      <c r="A31" s="27" t="s">
        <v>12</v>
      </c>
      <c r="B31" s="28"/>
      <c r="C31" s="29"/>
      <c r="D31" s="30">
        <f>SUM(D9:D30)</f>
        <v>19225</v>
      </c>
      <c r="E31" s="30">
        <f>SUM(E9:E30)</f>
        <v>15095</v>
      </c>
      <c r="F31" s="30">
        <f>SUM(F9:F30)</f>
        <v>12599</v>
      </c>
      <c r="G31" s="31">
        <f>F31/$E31*100</f>
        <v>83.464723418350445</v>
      </c>
      <c r="H31" s="30">
        <f>SUM(H9:H30)</f>
        <v>10556</v>
      </c>
      <c r="I31" s="31">
        <f>H31/$D31*100</f>
        <v>54.907672301690504</v>
      </c>
      <c r="J31" s="32">
        <f>SUM(J9:J30)</f>
        <v>10556</v>
      </c>
      <c r="K31" s="31">
        <f>J31/$E31*100</f>
        <v>69.93044054322624</v>
      </c>
      <c r="L31" s="30">
        <f>SUM(L9:L30)</f>
        <v>4258</v>
      </c>
      <c r="M31" s="31">
        <f>AVERAGE(M14:M30)</f>
        <v>20.690855372735399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1"/>
      <c r="Z31" s="1"/>
    </row>
    <row r="32" spans="1:26" ht="15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7" t="s">
        <v>13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3">
    <mergeCell ref="A31:C31"/>
    <mergeCell ref="A2:M2"/>
    <mergeCell ref="A3:M3"/>
    <mergeCell ref="A1:M1"/>
    <mergeCell ref="A5:A7"/>
    <mergeCell ref="B5:B7"/>
    <mergeCell ref="C5:C7"/>
    <mergeCell ref="D5:D7"/>
    <mergeCell ref="E5:E7"/>
    <mergeCell ref="F5:G6"/>
    <mergeCell ref="H5:I6"/>
    <mergeCell ref="J5:K6"/>
    <mergeCell ref="L5:M6"/>
  </mergeCells>
  <printOptions horizontalCentered="1"/>
  <pageMargins left="1.6929133858267718" right="0.9055118110236221" top="1.1417322834645669" bottom="0.9055118110236221" header="0" footer="0"/>
  <pageSetup paperSize="9" scale="42" orientation="landscape" r:id="rId1"/>
  <ignoredErrors>
    <ignoredError sqref="D31:F31 H31 J31 L31:M31" formulaRange="1"/>
    <ignoredError sqref="G31 I31 K31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cp:lastPrinted>2025-07-17T03:21:58Z</cp:lastPrinted>
  <dcterms:created xsi:type="dcterms:W3CDTF">2025-07-17T03:19:54Z</dcterms:created>
  <dcterms:modified xsi:type="dcterms:W3CDTF">2025-07-17T03:30:58Z</dcterms:modified>
</cp:coreProperties>
</file>