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CFDE5ED3-1793-4FF5-BD03-B5F4AEED04BD}" xr6:coauthVersionLast="47" xr6:coauthVersionMax="47" xr10:uidLastSave="{00000000-0000-0000-0000-000000000000}"/>
  <bookViews>
    <workbookView xWindow="-120" yWindow="-120" windowWidth="20730" windowHeight="11040" xr2:uid="{76D17DE7-7034-406D-B590-AEEA904DBC76}"/>
  </bookViews>
  <sheets>
    <sheet name="6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M32" i="1"/>
  <c r="K32" i="1"/>
  <c r="I32" i="1"/>
  <c r="G32" i="1"/>
  <c r="F32" i="1"/>
  <c r="E32" i="1"/>
  <c r="D32" i="1"/>
  <c r="N32" i="1" l="1"/>
  <c r="H32" i="1"/>
  <c r="L32" i="1"/>
  <c r="J32" i="1"/>
  <c r="P32" i="1"/>
</calcChain>
</file>

<file path=xl/sharedStrings.xml><?xml version="1.0" encoding="utf-8"?>
<sst xmlns="http://schemas.openxmlformats.org/spreadsheetml/2006/main" count="80" uniqueCount="55">
  <si>
    <t>KASUS DIARE YANG DILAYANI MENURUT JENIS KELAMIN, KECAMATAN, DAN PUSKESMAS</t>
  </si>
  <si>
    <t>NO</t>
  </si>
  <si>
    <t>KECAMATAN</t>
  </si>
  <si>
    <t>PUSKESMAS</t>
  </si>
  <si>
    <t>JUMLAH PENDUDUK</t>
  </si>
  <si>
    <t>JUMLAH TARGET PENEMUAN</t>
  </si>
  <si>
    <t>DIARE</t>
  </si>
  <si>
    <t>DILAYANI</t>
  </si>
  <si>
    <t>MENDAPAT ORALIT</t>
  </si>
  <si>
    <t>MENDAPAT ZINC</t>
  </si>
  <si>
    <t>SEMUA UMUR</t>
  </si>
  <si>
    <t>BALITA</t>
  </si>
  <si>
    <t>JUMLAH</t>
  </si>
  <si>
    <t>%</t>
  </si>
  <si>
    <t>JUMLAH (KAB/KOTA)</t>
  </si>
  <si>
    <t>ANGKA KESAKITAN DIARE PER 1.000 PENDUDUK</t>
  </si>
  <si>
    <t>Sumber: …………….. (sebutkan)</t>
  </si>
  <si>
    <t>Ket:</t>
  </si>
  <si>
    <t>- Jumlah kasus adalah seluruh kasus yang ada di wilayah kerja puskesmas tersebut termasuk kasus yang ditemukan di RS</t>
  </si>
  <si>
    <t>- Persentase perkiraan jumlah kasus diare yang datang ke fasyankes besarnya sesuai dengan perkiraan daerah, namun</t>
  </si>
  <si>
    <t xml:space="preserve">   jika tidak tersedia maka menggunakan perkiraan 10% dari perkiraan jumlah penderita untuk semua umur dan 20% untuk balita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</si>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</sst>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4" fillId="0" borderId="4" xfId="0" applyFont="1" applyBorder="1"/>
    <xf numFmtId="0" fontId="1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1" fillId="0" borderId="11" xfId="0" applyFont="1" applyBorder="1" applyAlignment="1">
      <alignment horizontal="center" vertical="center" wrapText="1"/>
    </xf>
    <xf numFmtId="0" fontId="4" fillId="0" borderId="15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37" fontId="3" fillId="0" borderId="20" xfId="0" applyNumberFormat="1" applyFont="1" applyBorder="1" applyAlignment="1">
      <alignment vertical="center"/>
    </xf>
    <xf numFmtId="37" fontId="3" fillId="0" borderId="17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7" fontId="3" fillId="0" borderId="0" xfId="0" applyNumberFormat="1" applyFont="1" applyAlignment="1">
      <alignment vertical="center"/>
    </xf>
    <xf numFmtId="3" fontId="3" fillId="0" borderId="8" xfId="0" applyNumberFormat="1" applyFont="1" applyBorder="1" applyAlignment="1">
      <alignment vertical="center"/>
    </xf>
    <xf numFmtId="37" fontId="3" fillId="0" borderId="9" xfId="0" applyNumberFormat="1" applyFont="1" applyBorder="1" applyAlignment="1">
      <alignment vertical="center"/>
    </xf>
    <xf numFmtId="37" fontId="3" fillId="0" borderId="2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7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37" fontId="1" fillId="0" borderId="21" xfId="0" applyNumberFormat="1" applyFont="1" applyBorder="1" applyAlignment="1">
      <alignment vertical="center"/>
    </xf>
    <xf numFmtId="37" fontId="1" fillId="2" borderId="22" xfId="0" applyNumberFormat="1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3C1D-AB04-4ADD-9575-82268E0672CC}">
  <sheetPr>
    <tabColor rgb="FFFF0000"/>
    <pageSetUpPr fitToPage="1"/>
  </sheetPr>
  <dimension ref="A1:Z998"/>
  <sheetViews>
    <sheetView tabSelected="1" view="pageBreakPreview" topLeftCell="A4" zoomScale="60" zoomScaleNormal="100" workbookViewId="0">
      <selection activeCell="L30" sqref="L30"/>
    </sheetView>
  </sheetViews>
  <sheetFormatPr defaultColWidth="14.42578125" defaultRowHeight="15" customHeight="1" x14ac:dyDescent="0.2"/>
  <cols>
    <col min="1" max="1" width="5.7109375" style="3" customWidth="1"/>
    <col min="2" max="2" width="27.85546875" style="3" customWidth="1"/>
    <col min="3" max="3" width="23.7109375" style="3" customWidth="1"/>
    <col min="4" max="4" width="14.28515625" style="3" customWidth="1"/>
    <col min="5" max="16" width="11.7109375" style="3" customWidth="1"/>
    <col min="17" max="19" width="8.7109375" style="3" customWidth="1"/>
    <col min="20" max="22" width="9.28515625" style="3" customWidth="1"/>
    <col min="23" max="26" width="10.7109375" style="3" customWidth="1"/>
    <col min="27" max="16384" width="14.42578125" style="3"/>
  </cols>
  <sheetData>
    <row r="1" spans="1:26" ht="22.5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"/>
      <c r="R1" s="1"/>
      <c r="S1" s="1"/>
      <c r="T1" s="1"/>
      <c r="U1" s="1"/>
      <c r="V1" s="1"/>
      <c r="W1" s="2"/>
      <c r="X1" s="2"/>
      <c r="Y1" s="2"/>
      <c r="Z1" s="2"/>
    </row>
    <row r="2" spans="1:26" ht="22.5" x14ac:dyDescent="0.2">
      <c r="A2" s="53" t="s">
        <v>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x14ac:dyDescent="0.2">
      <c r="A3" s="53" t="s">
        <v>22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5" t="s">
        <v>1</v>
      </c>
      <c r="B5" s="6" t="s">
        <v>2</v>
      </c>
      <c r="C5" s="5" t="s">
        <v>3</v>
      </c>
      <c r="D5" s="7" t="s">
        <v>4</v>
      </c>
      <c r="E5" s="8" t="s">
        <v>5</v>
      </c>
      <c r="F5" s="9"/>
      <c r="G5" s="10" t="s">
        <v>6</v>
      </c>
      <c r="H5" s="11"/>
      <c r="I5" s="11"/>
      <c r="J5" s="11"/>
      <c r="K5" s="11"/>
      <c r="L5" s="11"/>
      <c r="M5" s="11"/>
      <c r="N5" s="11"/>
      <c r="O5" s="11"/>
      <c r="P5" s="1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">
      <c r="A6" s="13"/>
      <c r="B6" s="13"/>
      <c r="C6" s="13"/>
      <c r="D6" s="13"/>
      <c r="E6" s="14"/>
      <c r="F6" s="15"/>
      <c r="G6" s="16" t="s">
        <v>7</v>
      </c>
      <c r="H6" s="17"/>
      <c r="I6" s="17"/>
      <c r="J6" s="18"/>
      <c r="K6" s="16" t="s">
        <v>8</v>
      </c>
      <c r="L6" s="17"/>
      <c r="M6" s="17"/>
      <c r="N6" s="18"/>
      <c r="O6" s="19" t="s">
        <v>9</v>
      </c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">
      <c r="A7" s="13"/>
      <c r="B7" s="13"/>
      <c r="C7" s="13"/>
      <c r="D7" s="13"/>
      <c r="E7" s="20"/>
      <c r="F7" s="21"/>
      <c r="G7" s="16" t="s">
        <v>10</v>
      </c>
      <c r="H7" s="18"/>
      <c r="I7" s="22" t="s">
        <v>11</v>
      </c>
      <c r="J7" s="18"/>
      <c r="K7" s="16" t="s">
        <v>10</v>
      </c>
      <c r="L7" s="18"/>
      <c r="M7" s="22" t="s">
        <v>11</v>
      </c>
      <c r="N7" s="18"/>
      <c r="O7" s="16" t="s">
        <v>11</v>
      </c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1.5" x14ac:dyDescent="0.2">
      <c r="A8" s="23"/>
      <c r="B8" s="23"/>
      <c r="C8" s="23"/>
      <c r="D8" s="23"/>
      <c r="E8" s="24" t="s">
        <v>10</v>
      </c>
      <c r="F8" s="24" t="s">
        <v>11</v>
      </c>
      <c r="G8" s="25" t="s">
        <v>12</v>
      </c>
      <c r="H8" s="25" t="s">
        <v>13</v>
      </c>
      <c r="I8" s="25" t="s">
        <v>12</v>
      </c>
      <c r="J8" s="25" t="s">
        <v>13</v>
      </c>
      <c r="K8" s="25" t="s">
        <v>12</v>
      </c>
      <c r="L8" s="25" t="s">
        <v>13</v>
      </c>
      <c r="M8" s="25" t="s">
        <v>12</v>
      </c>
      <c r="N8" s="25" t="s">
        <v>13</v>
      </c>
      <c r="O8" s="25" t="s">
        <v>12</v>
      </c>
      <c r="P8" s="25" t="s">
        <v>13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x14ac:dyDescent="0.2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>
        <v>7</v>
      </c>
      <c r="H9" s="26">
        <v>8</v>
      </c>
      <c r="I9" s="26">
        <v>9</v>
      </c>
      <c r="J9" s="26">
        <v>10</v>
      </c>
      <c r="K9" s="26">
        <v>11</v>
      </c>
      <c r="L9" s="26">
        <v>12</v>
      </c>
      <c r="M9" s="26">
        <v>13</v>
      </c>
      <c r="N9" s="26">
        <v>14</v>
      </c>
      <c r="O9" s="26">
        <v>15</v>
      </c>
      <c r="P9" s="26">
        <v>16</v>
      </c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5.75" x14ac:dyDescent="0.2">
      <c r="A10" s="28">
        <v>1</v>
      </c>
      <c r="B10" s="29" t="s">
        <v>23</v>
      </c>
      <c r="C10" s="29" t="s">
        <v>37</v>
      </c>
      <c r="D10" s="30">
        <v>4270</v>
      </c>
      <c r="E10" s="31">
        <v>34</v>
      </c>
      <c r="F10" s="30">
        <v>4</v>
      </c>
      <c r="G10" s="32">
        <v>19</v>
      </c>
      <c r="H10" s="33">
        <v>55.882352941176471</v>
      </c>
      <c r="I10" s="34">
        <v>6</v>
      </c>
      <c r="J10" s="35">
        <v>150</v>
      </c>
      <c r="K10" s="36"/>
      <c r="L10" s="35">
        <v>0</v>
      </c>
      <c r="M10" s="32"/>
      <c r="N10" s="35">
        <v>0</v>
      </c>
      <c r="O10" s="37"/>
      <c r="P10" s="35"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">
      <c r="A11" s="38">
        <v>2</v>
      </c>
      <c r="B11" s="29" t="s">
        <v>23</v>
      </c>
      <c r="C11" s="29" t="s">
        <v>38</v>
      </c>
      <c r="D11" s="30">
        <v>13569</v>
      </c>
      <c r="E11" s="30">
        <v>366</v>
      </c>
      <c r="F11" s="30">
        <v>152</v>
      </c>
      <c r="G11" s="39">
        <v>0</v>
      </c>
      <c r="H11" s="33">
        <v>0</v>
      </c>
      <c r="I11" s="40"/>
      <c r="J11" s="33">
        <v>0</v>
      </c>
      <c r="K11" s="41"/>
      <c r="L11" s="33"/>
      <c r="M11" s="39"/>
      <c r="N11" s="33"/>
      <c r="O11" s="42"/>
      <c r="P11" s="3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38">
        <v>3</v>
      </c>
      <c r="B12" s="29" t="s">
        <v>23</v>
      </c>
      <c r="C12" s="29" t="s">
        <v>39</v>
      </c>
      <c r="D12" s="30">
        <v>16152</v>
      </c>
      <c r="E12" s="30">
        <v>152</v>
      </c>
      <c r="F12" s="30">
        <v>25</v>
      </c>
      <c r="G12" s="39">
        <v>5</v>
      </c>
      <c r="H12" s="33">
        <v>3.2894736842105261</v>
      </c>
      <c r="I12" s="40">
        <v>28</v>
      </c>
      <c r="J12" s="33">
        <v>112.00000000000001</v>
      </c>
      <c r="K12" s="41"/>
      <c r="L12" s="33">
        <v>0</v>
      </c>
      <c r="M12" s="39"/>
      <c r="N12" s="33">
        <v>0</v>
      </c>
      <c r="O12" s="42"/>
      <c r="P12" s="33"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">
      <c r="A13" s="38">
        <v>4</v>
      </c>
      <c r="B13" s="29" t="s">
        <v>24</v>
      </c>
      <c r="C13" s="29" t="s">
        <v>40</v>
      </c>
      <c r="D13" s="30">
        <v>13441</v>
      </c>
      <c r="E13" s="30">
        <v>118</v>
      </c>
      <c r="F13" s="30">
        <v>18</v>
      </c>
      <c r="G13" s="39">
        <v>1</v>
      </c>
      <c r="H13" s="33">
        <v>0.84745762711864403</v>
      </c>
      <c r="I13" s="40">
        <v>8</v>
      </c>
      <c r="J13" s="33">
        <v>44.444444444444443</v>
      </c>
      <c r="K13" s="41"/>
      <c r="L13" s="33">
        <v>0</v>
      </c>
      <c r="M13" s="39"/>
      <c r="N13" s="33">
        <v>0</v>
      </c>
      <c r="O13" s="42"/>
      <c r="P13" s="33"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">
      <c r="A14" s="38">
        <v>5</v>
      </c>
      <c r="B14" s="29" t="s">
        <v>24</v>
      </c>
      <c r="C14" s="29" t="s">
        <v>24</v>
      </c>
      <c r="D14" s="30">
        <v>9173</v>
      </c>
      <c r="E14" s="30">
        <v>84</v>
      </c>
      <c r="F14" s="30">
        <v>16</v>
      </c>
      <c r="G14" s="39">
        <v>9</v>
      </c>
      <c r="H14" s="33">
        <v>10.714285714285714</v>
      </c>
      <c r="I14" s="40">
        <v>3</v>
      </c>
      <c r="J14" s="33">
        <v>18.75</v>
      </c>
      <c r="K14" s="41"/>
      <c r="L14" s="33">
        <v>0</v>
      </c>
      <c r="M14" s="39"/>
      <c r="N14" s="33">
        <v>0</v>
      </c>
      <c r="O14" s="42"/>
      <c r="P14" s="33">
        <v>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">
      <c r="A15" s="38">
        <v>6</v>
      </c>
      <c r="B15" s="29" t="s">
        <v>25</v>
      </c>
      <c r="C15" s="29" t="s">
        <v>41</v>
      </c>
      <c r="D15" s="30">
        <v>4449</v>
      </c>
      <c r="E15" s="30">
        <v>42</v>
      </c>
      <c r="F15" s="30">
        <v>5</v>
      </c>
      <c r="G15" s="39">
        <v>7</v>
      </c>
      <c r="H15" s="33">
        <v>16.666666666666664</v>
      </c>
      <c r="I15" s="40">
        <v>3</v>
      </c>
      <c r="J15" s="33">
        <v>60</v>
      </c>
      <c r="K15" s="41"/>
      <c r="L15" s="33">
        <v>0</v>
      </c>
      <c r="M15" s="39"/>
      <c r="N15" s="33">
        <v>0</v>
      </c>
      <c r="O15" s="42"/>
      <c r="P15" s="33"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">
      <c r="A16" s="38">
        <v>7</v>
      </c>
      <c r="B16" s="29" t="s">
        <v>25</v>
      </c>
      <c r="C16" s="29" t="s">
        <v>42</v>
      </c>
      <c r="D16" s="30">
        <v>7721</v>
      </c>
      <c r="E16" s="30">
        <v>69</v>
      </c>
      <c r="F16" s="30">
        <v>9</v>
      </c>
      <c r="G16" s="39">
        <v>30</v>
      </c>
      <c r="H16" s="33">
        <v>43.478260869565219</v>
      </c>
      <c r="I16" s="40">
        <v>13</v>
      </c>
      <c r="J16" s="33">
        <v>144.44444444444443</v>
      </c>
      <c r="K16" s="41"/>
      <c r="L16" s="33">
        <v>0</v>
      </c>
      <c r="M16" s="39"/>
      <c r="N16" s="33">
        <v>0</v>
      </c>
      <c r="O16" s="42"/>
      <c r="P16" s="33"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">
      <c r="A17" s="38">
        <v>8</v>
      </c>
      <c r="B17" s="29" t="s">
        <v>26</v>
      </c>
      <c r="C17" s="29" t="s">
        <v>43</v>
      </c>
      <c r="D17" s="30">
        <v>10273</v>
      </c>
      <c r="E17" s="30">
        <v>97</v>
      </c>
      <c r="F17" s="30">
        <v>13</v>
      </c>
      <c r="G17" s="39">
        <v>26</v>
      </c>
      <c r="H17" s="33">
        <v>26.804123711340207</v>
      </c>
      <c r="I17" s="40">
        <v>13</v>
      </c>
      <c r="J17" s="33">
        <v>100</v>
      </c>
      <c r="K17" s="41"/>
      <c r="L17" s="33">
        <v>0</v>
      </c>
      <c r="M17" s="39"/>
      <c r="N17" s="33">
        <v>0</v>
      </c>
      <c r="O17" s="42"/>
      <c r="P17" s="33"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">
      <c r="A18" s="38">
        <v>9</v>
      </c>
      <c r="B18" s="29" t="s">
        <v>27</v>
      </c>
      <c r="C18" s="29" t="s">
        <v>44</v>
      </c>
      <c r="D18" s="30">
        <v>10311</v>
      </c>
      <c r="E18" s="30">
        <v>278</v>
      </c>
      <c r="F18" s="30">
        <v>104</v>
      </c>
      <c r="G18" s="39">
        <v>0</v>
      </c>
      <c r="H18" s="33">
        <v>0</v>
      </c>
      <c r="I18" s="40"/>
      <c r="J18" s="33">
        <v>0</v>
      </c>
      <c r="K18" s="41"/>
      <c r="L18" s="33"/>
      <c r="M18" s="39"/>
      <c r="N18" s="33"/>
      <c r="O18" s="42"/>
      <c r="P18" s="3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38">
        <v>10</v>
      </c>
      <c r="B19" s="29" t="s">
        <v>28</v>
      </c>
      <c r="C19" s="29" t="s">
        <v>45</v>
      </c>
      <c r="D19" s="30">
        <v>13609</v>
      </c>
      <c r="E19" s="30">
        <v>60</v>
      </c>
      <c r="F19" s="30">
        <v>16</v>
      </c>
      <c r="G19" s="39">
        <v>29</v>
      </c>
      <c r="H19" s="33">
        <v>48.333333333333336</v>
      </c>
      <c r="I19" s="40">
        <v>16</v>
      </c>
      <c r="J19" s="33">
        <v>100</v>
      </c>
      <c r="K19" s="41"/>
      <c r="L19" s="33">
        <v>0</v>
      </c>
      <c r="M19" s="39"/>
      <c r="N19" s="33">
        <v>0</v>
      </c>
      <c r="O19" s="42"/>
      <c r="P19" s="33"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38">
        <v>11</v>
      </c>
      <c r="B20" s="29" t="s">
        <v>29</v>
      </c>
      <c r="C20" s="29" t="s">
        <v>46</v>
      </c>
      <c r="D20" s="30">
        <v>7791</v>
      </c>
      <c r="E20" s="30">
        <v>73</v>
      </c>
      <c r="F20" s="30">
        <v>17</v>
      </c>
      <c r="G20" s="39">
        <v>0</v>
      </c>
      <c r="H20" s="33">
        <v>0</v>
      </c>
      <c r="I20" s="40"/>
      <c r="J20" s="33">
        <v>0</v>
      </c>
      <c r="K20" s="41"/>
      <c r="L20" s="33"/>
      <c r="M20" s="39"/>
      <c r="N20" s="33"/>
      <c r="O20" s="42"/>
      <c r="P20" s="3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38">
        <v>12</v>
      </c>
      <c r="B21" s="29" t="s">
        <v>30</v>
      </c>
      <c r="C21" s="29" t="s">
        <v>30</v>
      </c>
      <c r="D21" s="30">
        <v>11598</v>
      </c>
      <c r="E21" s="30">
        <v>99</v>
      </c>
      <c r="F21" s="30">
        <v>10</v>
      </c>
      <c r="G21" s="39">
        <v>8</v>
      </c>
      <c r="H21" s="33">
        <v>8.0808080808080813</v>
      </c>
      <c r="I21" s="40">
        <v>5</v>
      </c>
      <c r="J21" s="33">
        <v>50</v>
      </c>
      <c r="K21" s="41"/>
      <c r="L21" s="33">
        <v>0</v>
      </c>
      <c r="M21" s="39"/>
      <c r="N21" s="33">
        <v>0</v>
      </c>
      <c r="O21" s="42"/>
      <c r="P21" s="33"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38">
        <v>13</v>
      </c>
      <c r="B22" s="29" t="s">
        <v>31</v>
      </c>
      <c r="C22" s="29" t="s">
        <v>47</v>
      </c>
      <c r="D22" s="30">
        <v>13391</v>
      </c>
      <c r="E22" s="30">
        <v>126</v>
      </c>
      <c r="F22" s="30">
        <v>20</v>
      </c>
      <c r="G22" s="39">
        <v>0</v>
      </c>
      <c r="H22" s="33">
        <v>0</v>
      </c>
      <c r="I22" s="40">
        <v>5</v>
      </c>
      <c r="J22" s="33">
        <v>25</v>
      </c>
      <c r="K22" s="41"/>
      <c r="L22" s="33"/>
      <c r="M22" s="39"/>
      <c r="N22" s="33">
        <v>0</v>
      </c>
      <c r="O22" s="42"/>
      <c r="P22" s="33"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38">
        <v>14</v>
      </c>
      <c r="B23" s="29" t="s">
        <v>32</v>
      </c>
      <c r="C23" s="29" t="s">
        <v>48</v>
      </c>
      <c r="D23" s="30">
        <v>11511</v>
      </c>
      <c r="E23" s="30">
        <v>99</v>
      </c>
      <c r="F23" s="30">
        <v>14</v>
      </c>
      <c r="G23" s="39">
        <v>17</v>
      </c>
      <c r="H23" s="33">
        <v>17.171717171717169</v>
      </c>
      <c r="I23" s="40"/>
      <c r="J23" s="33">
        <v>0</v>
      </c>
      <c r="K23" s="41"/>
      <c r="L23" s="33">
        <v>0</v>
      </c>
      <c r="M23" s="39"/>
      <c r="N23" s="33"/>
      <c r="O23" s="42"/>
      <c r="P23" s="3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38">
        <v>15</v>
      </c>
      <c r="B24" s="29" t="s">
        <v>33</v>
      </c>
      <c r="C24" s="29" t="s">
        <v>33</v>
      </c>
      <c r="D24" s="30">
        <v>6401</v>
      </c>
      <c r="E24" s="30">
        <v>51</v>
      </c>
      <c r="F24" s="30">
        <v>6</v>
      </c>
      <c r="G24" s="39">
        <v>0</v>
      </c>
      <c r="H24" s="33">
        <v>0</v>
      </c>
      <c r="I24" s="40"/>
      <c r="J24" s="33">
        <v>0</v>
      </c>
      <c r="K24" s="41"/>
      <c r="L24" s="33"/>
      <c r="M24" s="39"/>
      <c r="N24" s="33"/>
      <c r="O24" s="42"/>
      <c r="P24" s="3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38">
        <v>16</v>
      </c>
      <c r="B25" s="29" t="s">
        <v>34</v>
      </c>
      <c r="C25" s="29" t="s">
        <v>49</v>
      </c>
      <c r="D25" s="30">
        <v>7931</v>
      </c>
      <c r="E25" s="30">
        <v>79</v>
      </c>
      <c r="F25" s="30">
        <v>24</v>
      </c>
      <c r="G25" s="39">
        <v>4</v>
      </c>
      <c r="H25" s="33">
        <v>5.0632911392405067</v>
      </c>
      <c r="I25" s="40">
        <v>3</v>
      </c>
      <c r="J25" s="33">
        <v>12.5</v>
      </c>
      <c r="K25" s="41"/>
      <c r="L25" s="33">
        <v>0</v>
      </c>
      <c r="M25" s="39"/>
      <c r="N25" s="33">
        <v>0</v>
      </c>
      <c r="O25" s="42"/>
      <c r="P25" s="33">
        <v>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38">
        <v>17</v>
      </c>
      <c r="B26" s="29" t="s">
        <v>34</v>
      </c>
      <c r="C26" s="29" t="s">
        <v>34</v>
      </c>
      <c r="D26" s="30">
        <v>6819</v>
      </c>
      <c r="E26" s="30">
        <v>67</v>
      </c>
      <c r="F26" s="30">
        <v>8</v>
      </c>
      <c r="G26" s="39">
        <v>6</v>
      </c>
      <c r="H26" s="33">
        <v>8.9552238805970141</v>
      </c>
      <c r="I26" s="40">
        <v>1</v>
      </c>
      <c r="J26" s="33">
        <v>12.5</v>
      </c>
      <c r="K26" s="41"/>
      <c r="L26" s="33">
        <v>0</v>
      </c>
      <c r="M26" s="39"/>
      <c r="N26" s="33">
        <v>0</v>
      </c>
      <c r="O26" s="42"/>
      <c r="P26" s="33"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38">
        <v>18</v>
      </c>
      <c r="B27" s="29" t="s">
        <v>35</v>
      </c>
      <c r="C27" s="29" t="s">
        <v>50</v>
      </c>
      <c r="D27" s="30">
        <v>14050</v>
      </c>
      <c r="E27" s="30">
        <v>104</v>
      </c>
      <c r="F27" s="30">
        <v>18</v>
      </c>
      <c r="G27" s="39">
        <v>29</v>
      </c>
      <c r="H27" s="33">
        <v>27.884615384615387</v>
      </c>
      <c r="I27" s="40">
        <v>3</v>
      </c>
      <c r="J27" s="33">
        <v>16.666666666666664</v>
      </c>
      <c r="K27" s="41"/>
      <c r="L27" s="33">
        <v>0</v>
      </c>
      <c r="M27" s="39"/>
      <c r="N27" s="33">
        <v>0</v>
      </c>
      <c r="O27" s="42"/>
      <c r="P27" s="33"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38">
        <v>19</v>
      </c>
      <c r="B28" s="29" t="s">
        <v>35</v>
      </c>
      <c r="C28" s="29" t="s">
        <v>51</v>
      </c>
      <c r="D28" s="30">
        <v>4392</v>
      </c>
      <c r="E28" s="30">
        <v>41</v>
      </c>
      <c r="F28" s="30">
        <v>4</v>
      </c>
      <c r="G28" s="39">
        <v>10</v>
      </c>
      <c r="H28" s="33">
        <v>24.390243902439025</v>
      </c>
      <c r="I28" s="40"/>
      <c r="J28" s="33">
        <v>0</v>
      </c>
      <c r="K28" s="41"/>
      <c r="L28" s="33">
        <v>0</v>
      </c>
      <c r="M28" s="39"/>
      <c r="N28" s="33"/>
      <c r="O28" s="42"/>
      <c r="P28" s="3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38">
        <v>20</v>
      </c>
      <c r="B29" s="29" t="s">
        <v>36</v>
      </c>
      <c r="C29" s="29" t="s">
        <v>52</v>
      </c>
      <c r="D29" s="30">
        <v>16729</v>
      </c>
      <c r="E29" s="30">
        <v>138</v>
      </c>
      <c r="F29" s="30">
        <v>26</v>
      </c>
      <c r="G29" s="39">
        <v>0</v>
      </c>
      <c r="H29" s="33">
        <v>0</v>
      </c>
      <c r="I29" s="40"/>
      <c r="J29" s="33">
        <v>0</v>
      </c>
      <c r="K29" s="41"/>
      <c r="L29" s="33"/>
      <c r="M29" s="39"/>
      <c r="N29" s="33"/>
      <c r="O29" s="42"/>
      <c r="P29" s="3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38">
        <v>21</v>
      </c>
      <c r="B30" s="29" t="s">
        <v>36</v>
      </c>
      <c r="C30" s="29" t="s">
        <v>53</v>
      </c>
      <c r="D30" s="30">
        <v>5788</v>
      </c>
      <c r="E30" s="30">
        <v>156</v>
      </c>
      <c r="F30" s="30">
        <v>72</v>
      </c>
      <c r="G30" s="39">
        <v>0</v>
      </c>
      <c r="H30" s="33">
        <v>0</v>
      </c>
      <c r="I30" s="40"/>
      <c r="J30" s="33">
        <v>0</v>
      </c>
      <c r="K30" s="41"/>
      <c r="L30" s="33"/>
      <c r="M30" s="39"/>
      <c r="N30" s="33"/>
      <c r="O30" s="42"/>
      <c r="P30" s="3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38">
        <v>22</v>
      </c>
      <c r="B31" s="29" t="s">
        <v>36</v>
      </c>
      <c r="C31" s="29" t="s">
        <v>54</v>
      </c>
      <c r="D31" s="30">
        <v>3124</v>
      </c>
      <c r="E31" s="30">
        <v>35</v>
      </c>
      <c r="F31" s="30">
        <v>6</v>
      </c>
      <c r="G31" s="39">
        <v>2</v>
      </c>
      <c r="H31" s="33">
        <v>5.7142857142857144</v>
      </c>
      <c r="I31" s="40">
        <v>13</v>
      </c>
      <c r="J31" s="33">
        <v>216.66666666666666</v>
      </c>
      <c r="K31" s="41"/>
      <c r="L31" s="33">
        <v>0</v>
      </c>
      <c r="M31" s="39"/>
      <c r="N31" s="33">
        <v>0</v>
      </c>
      <c r="O31" s="42"/>
      <c r="P31" s="33"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x14ac:dyDescent="0.2">
      <c r="A32" s="55" t="s">
        <v>14</v>
      </c>
      <c r="B32" s="19"/>
      <c r="C32" s="56"/>
      <c r="D32" s="43">
        <f t="shared" ref="D32:G32" si="0">SUM(D10:D31)</f>
        <v>212493</v>
      </c>
      <c r="E32" s="43">
        <f t="shared" si="0"/>
        <v>2368</v>
      </c>
      <c r="F32" s="43">
        <f t="shared" si="0"/>
        <v>587</v>
      </c>
      <c r="G32" s="44">
        <f t="shared" si="0"/>
        <v>202</v>
      </c>
      <c r="H32" s="45">
        <f>G32/E32*100</f>
        <v>8.5304054054054053</v>
      </c>
      <c r="I32" s="43">
        <f>SUM(I10:I31)</f>
        <v>120</v>
      </c>
      <c r="J32" s="45">
        <f>I32/F32*100</f>
        <v>20.442930153321974</v>
      </c>
      <c r="K32" s="44">
        <f>SUM(K10:K31)</f>
        <v>0</v>
      </c>
      <c r="L32" s="45">
        <f>K32/G32*100</f>
        <v>0</v>
      </c>
      <c r="M32" s="44">
        <f>SUM(M10:M31)</f>
        <v>0</v>
      </c>
      <c r="N32" s="45">
        <f>M32/I32*100</f>
        <v>0</v>
      </c>
      <c r="O32" s="44">
        <f>SUM(O10:O31)</f>
        <v>0</v>
      </c>
      <c r="P32" s="45">
        <f>O32/I32*100</f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 thickBot="1" x14ac:dyDescent="0.25">
      <c r="A33" s="57" t="s">
        <v>15</v>
      </c>
      <c r="B33" s="58"/>
      <c r="C33" s="58"/>
      <c r="D33" s="59"/>
      <c r="E33" s="46">
        <v>270</v>
      </c>
      <c r="F33" s="46">
        <v>843</v>
      </c>
      <c r="G33" s="47"/>
      <c r="H33" s="48"/>
      <c r="I33" s="47"/>
      <c r="J33" s="48"/>
      <c r="K33" s="47"/>
      <c r="L33" s="48"/>
      <c r="M33" s="47"/>
      <c r="N33" s="48"/>
      <c r="O33" s="47"/>
      <c r="P33" s="4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50"/>
      <c r="C34" s="50"/>
      <c r="D34" s="5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51" t="s">
        <v>16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51" t="s">
        <v>17</v>
      </c>
      <c r="B36" s="52" t="s">
        <v>18</v>
      </c>
      <c r="C36" s="51"/>
      <c r="D36" s="51"/>
      <c r="E36" s="51"/>
      <c r="F36" s="51"/>
      <c r="G36" s="51"/>
      <c r="H36" s="51"/>
      <c r="I36" s="51"/>
      <c r="J36" s="51"/>
      <c r="K36" s="5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51"/>
      <c r="B37" s="52" t="s">
        <v>19</v>
      </c>
      <c r="C37" s="51"/>
      <c r="D37" s="51"/>
      <c r="E37" s="51"/>
      <c r="F37" s="51"/>
      <c r="G37" s="51"/>
      <c r="H37" s="51"/>
      <c r="I37" s="51"/>
      <c r="J37" s="51"/>
      <c r="K37" s="5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51"/>
      <c r="B38" s="51" t="s">
        <v>20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9">
    <mergeCell ref="A32:C32"/>
    <mergeCell ref="A33:D33"/>
    <mergeCell ref="G7:H7"/>
    <mergeCell ref="I7:J7"/>
    <mergeCell ref="K7:L7"/>
    <mergeCell ref="M7:N7"/>
    <mergeCell ref="O7:P7"/>
    <mergeCell ref="A2:P2"/>
    <mergeCell ref="A3:P3"/>
    <mergeCell ref="A1:P1"/>
    <mergeCell ref="A5:A8"/>
    <mergeCell ref="B5:B8"/>
    <mergeCell ref="C5:C8"/>
    <mergeCell ref="D5:D8"/>
    <mergeCell ref="E5:F7"/>
    <mergeCell ref="G5:P5"/>
    <mergeCell ref="G6:J6"/>
    <mergeCell ref="K6:N6"/>
    <mergeCell ref="O6:P6"/>
  </mergeCells>
  <pageMargins left="0.75" right="0.75" top="1" bottom="1" header="0" footer="0"/>
  <pageSetup paperSize="9" scale="61" orientation="landscape" r:id="rId1"/>
  <ignoredErrors>
    <ignoredError sqref="D32:G32" formulaRange="1"/>
    <ignoredError sqref="H32:P32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cp:lastPrinted>2025-07-17T04:50:35Z</cp:lastPrinted>
  <dcterms:created xsi:type="dcterms:W3CDTF">2025-07-17T04:49:46Z</dcterms:created>
  <dcterms:modified xsi:type="dcterms:W3CDTF">2025-07-17T04:55:24Z</dcterms:modified>
</cp:coreProperties>
</file>