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00" tabRatio="729"/>
  </bookViews>
  <sheets>
    <sheet name="JMLH_PENDUDUK &amp; Rasio" sheetId="3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<sst xmlns="http://schemas.openxmlformats.org/spreadsheetml/2006/main" count="32" uniqueCount="28">
  <si>
    <t>DATA JUMLAH PENDUDUK PERKECAMATAN</t>
  </si>
  <si>
    <t>KABUPATEN SELUMA</t>
  </si>
  <si>
    <t>TAHUN 2023</t>
  </si>
  <si>
    <t>KODE</t>
  </si>
  <si>
    <t>KECAMATAN</t>
  </si>
  <si>
    <t>JENIS KELAMIN</t>
  </si>
  <si>
    <t>PENDUDUK</t>
  </si>
  <si>
    <t>Rasio</t>
  </si>
  <si>
    <t>LAKI-LAKI</t>
  </si>
  <si>
    <t>PEREMPUAN</t>
  </si>
  <si>
    <t>n (JIWA)</t>
  </si>
  <si>
    <t>(%)</t>
  </si>
  <si>
    <t>SUKARAJA</t>
  </si>
  <si>
    <t>SELUMA</t>
  </si>
  <si>
    <t>TALO</t>
  </si>
  <si>
    <t>SEMIDANG ALAS</t>
  </si>
  <si>
    <t>SEMIDANG ALAS MARAS</t>
  </si>
  <si>
    <t>AIR PERIUKAN</t>
  </si>
  <si>
    <t>LUBUK SANDI</t>
  </si>
  <si>
    <t>SELUMA BARAT</t>
  </si>
  <si>
    <t>SELUMA TIMUR</t>
  </si>
  <si>
    <t>SELUMA UTARA</t>
  </si>
  <si>
    <t>SELUMA SELATAN</t>
  </si>
  <si>
    <t>TALO KECIL</t>
  </si>
  <si>
    <t>ULU TALO</t>
  </si>
  <si>
    <t>ILIR TALO</t>
  </si>
  <si>
    <t>JUMLAH</t>
  </si>
  <si>
    <r>
      <rPr>
        <sz val="11"/>
        <color theme="1"/>
        <rFont val="Calibri"/>
        <charset val="1"/>
        <scheme val="minor"/>
      </rPr>
      <t xml:space="preserve">Sumber: Dinas Kependudukan dan Pencatatan Sipil Kabupaten Seluma " </t>
    </r>
    <r>
      <rPr>
        <i/>
        <sz val="11"/>
        <color theme="1"/>
        <rFont val="Calibri"/>
        <charset val="1"/>
        <scheme val="minor"/>
      </rPr>
      <t>Data Agregat Kependudukan Semester II Tahun 2023</t>
    </r>
    <r>
      <rPr>
        <sz val="11"/>
        <color theme="1"/>
        <rFont val="Calibri"/>
        <charset val="1"/>
        <scheme val="minor"/>
      </rPr>
      <t>"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</si>
</sst>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-* #,##0_-;\-* #,##0_-;_-* &quot;-&quot;_-;_-@_-"/>
    <numFmt numFmtId="177" formatCode="0.00_ "/>
  </numFmts>
  <fonts count="25">
    <font>
      <sz val="11"/>
      <color theme="1"/>
      <name val="Calibri"/>
      <charset val="1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theme="1"/>
      <name val="Calibri"/>
      <charset val="1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i/>
      <sz val="11"/>
      <color theme="1"/>
      <name val="Calibri"/>
      <charset val="1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4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9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5" borderId="13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6" borderId="14" applyNumberFormat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3" fontId="0" fillId="0" borderId="1" xfId="0" applyNumberFormat="1" applyBorder="1"/>
    <xf numFmtId="10" fontId="0" fillId="0" borderId="1" xfId="3" applyNumberFormat="1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/>
    <xf numFmtId="10" fontId="2" fillId="0" borderId="1" xfId="3" applyNumberFormat="1" applyFont="1" applyBorder="1"/>
    <xf numFmtId="9" fontId="2" fillId="0" borderId="1" xfId="3" applyFont="1" applyBorder="1"/>
    <xf numFmtId="0" fontId="0" fillId="0" borderId="0" xfId="0" applyFont="1" applyAlignment="1">
      <alignment horizontal="left" wrapText="1"/>
    </xf>
    <xf numFmtId="177" fontId="0" fillId="0" borderId="1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8" tint="-0.5"/>
  </sheetPr>
  <dimension ref="A1:I23"/>
  <sheetViews>
    <sheetView tabSelected="1" view="pageBreakPreview" zoomScaleNormal="70" workbookViewId="0">
      <selection activeCell="L9" sqref="L9"/>
    </sheetView>
  </sheetViews>
  <sheetFormatPr defaultColWidth="9" defaultRowHeight="14.5"/>
  <cols>
    <col min="1" max="1" width="9.81818181818182" customWidth="1"/>
    <col min="2" max="2" width="26.6363636363636" customWidth="1"/>
    <col min="3" max="3" width="9.90909090909091" customWidth="1"/>
    <col min="4" max="4" width="10.6363636363636" customWidth="1"/>
    <col min="5" max="5" width="11.0909090909091" customWidth="1"/>
    <col min="6" max="6" width="8.54545454545454" customWidth="1"/>
    <col min="7" max="7" width="10" customWidth="1"/>
    <col min="8" max="8" width="9.36363636363636" customWidth="1"/>
    <col min="9" max="9" width="8.81818181818182" customWidth="1"/>
  </cols>
  <sheetData>
    <row r="1" ht="15.5" spans="1:8">
      <c r="A1" s="1" t="s">
        <v>0</v>
      </c>
      <c r="B1" s="1"/>
      <c r="C1" s="1"/>
      <c r="D1" s="1"/>
      <c r="E1" s="1"/>
      <c r="F1" s="1"/>
      <c r="G1" s="1"/>
      <c r="H1" s="1"/>
    </row>
    <row r="2" ht="15.5" spans="1:8">
      <c r="A2" s="1" t="s">
        <v>1</v>
      </c>
      <c r="B2" s="1"/>
      <c r="C2" s="1"/>
      <c r="D2" s="1"/>
      <c r="E2" s="1"/>
      <c r="F2" s="1"/>
      <c r="G2" s="1"/>
      <c r="H2" s="1"/>
    </row>
    <row r="3" ht="15.5" spans="1:8">
      <c r="A3" s="1" t="s">
        <v>2</v>
      </c>
      <c r="B3" s="1"/>
      <c r="C3" s="1"/>
      <c r="D3" s="1"/>
      <c r="E3" s="1"/>
      <c r="F3" s="1"/>
      <c r="G3" s="1"/>
      <c r="H3" s="1"/>
    </row>
    <row r="5" ht="14.4" customHeight="1" spans="1:9">
      <c r="A5" s="2" t="s">
        <v>3</v>
      </c>
      <c r="B5" s="2" t="s">
        <v>4</v>
      </c>
      <c r="C5" s="3" t="s">
        <v>5</v>
      </c>
      <c r="D5" s="4"/>
      <c r="E5" s="4"/>
      <c r="F5" s="5"/>
      <c r="G5" s="6" t="s">
        <v>6</v>
      </c>
      <c r="H5" s="7"/>
      <c r="I5" s="2" t="s">
        <v>7</v>
      </c>
    </row>
    <row r="6" ht="23.25" customHeight="1" spans="1:9">
      <c r="A6" s="2"/>
      <c r="B6" s="2"/>
      <c r="C6" s="3" t="s">
        <v>8</v>
      </c>
      <c r="D6" s="5"/>
      <c r="E6" s="3" t="s">
        <v>9</v>
      </c>
      <c r="F6" s="5"/>
      <c r="G6" s="8"/>
      <c r="H6" s="9"/>
      <c r="I6" s="2"/>
    </row>
    <row r="7" spans="1:9">
      <c r="A7" s="2"/>
      <c r="B7" s="2"/>
      <c r="C7" s="2" t="s">
        <v>10</v>
      </c>
      <c r="D7" s="2" t="s">
        <v>11</v>
      </c>
      <c r="E7" s="2" t="s">
        <v>10</v>
      </c>
      <c r="F7" s="2" t="s">
        <v>11</v>
      </c>
      <c r="G7" s="2" t="s">
        <v>10</v>
      </c>
      <c r="H7" s="2" t="s">
        <v>11</v>
      </c>
      <c r="I7" s="2"/>
    </row>
    <row r="8" spans="1:9">
      <c r="A8" s="10">
        <v>170501</v>
      </c>
      <c r="B8" s="11" t="s">
        <v>12</v>
      </c>
      <c r="C8" s="12">
        <v>17669</v>
      </c>
      <c r="D8" s="13">
        <f t="shared" ref="D8:H8" si="0">C8/214500</f>
        <v>0.0823729603729604</v>
      </c>
      <c r="E8" s="12">
        <v>16758</v>
      </c>
      <c r="F8" s="13">
        <f t="shared" si="0"/>
        <v>0.0781258741258741</v>
      </c>
      <c r="G8" s="12">
        <f t="shared" ref="G8:G21" si="1">C8+E8</f>
        <v>34427</v>
      </c>
      <c r="H8" s="13">
        <f t="shared" si="0"/>
        <v>0.160498834498835</v>
      </c>
      <c r="I8" s="19">
        <f>(C8/E8)*100</f>
        <v>105.436209571548</v>
      </c>
    </row>
    <row r="9" spans="1:9">
      <c r="A9" s="10">
        <v>170502</v>
      </c>
      <c r="B9" s="11" t="s">
        <v>13</v>
      </c>
      <c r="C9" s="12">
        <v>5434</v>
      </c>
      <c r="D9" s="13">
        <f t="shared" ref="D9:H9" si="2">C9/214500</f>
        <v>0.0253333333333333</v>
      </c>
      <c r="E9" s="12">
        <v>5203</v>
      </c>
      <c r="F9" s="13">
        <f t="shared" si="2"/>
        <v>0.0242564102564103</v>
      </c>
      <c r="G9" s="12">
        <f t="shared" si="1"/>
        <v>10637</v>
      </c>
      <c r="H9" s="13">
        <f t="shared" si="2"/>
        <v>0.0495897435897436</v>
      </c>
      <c r="I9" s="19">
        <f t="shared" ref="I8:I22" si="3">(C9/E9)*100</f>
        <v>104.439746300211</v>
      </c>
    </row>
    <row r="10" spans="1:9">
      <c r="A10" s="10">
        <v>170503</v>
      </c>
      <c r="B10" s="11" t="s">
        <v>14</v>
      </c>
      <c r="C10" s="12">
        <v>6400</v>
      </c>
      <c r="D10" s="13">
        <f t="shared" ref="D10:H10" si="4">C10/214500</f>
        <v>0.0298368298368298</v>
      </c>
      <c r="E10" s="12">
        <v>6052</v>
      </c>
      <c r="F10" s="13">
        <f t="shared" si="4"/>
        <v>0.0282144522144522</v>
      </c>
      <c r="G10" s="12">
        <f t="shared" si="1"/>
        <v>12452</v>
      </c>
      <c r="H10" s="13">
        <f t="shared" si="4"/>
        <v>0.0580512820512821</v>
      </c>
      <c r="I10" s="19">
        <f t="shared" si="3"/>
        <v>105.750165234633</v>
      </c>
    </row>
    <row r="11" spans="1:9">
      <c r="A11" s="10">
        <v>170504</v>
      </c>
      <c r="B11" s="11" t="s">
        <v>15</v>
      </c>
      <c r="C11" s="12">
        <v>8171</v>
      </c>
      <c r="D11" s="13">
        <f t="shared" ref="D11:H11" si="5">C11/214500</f>
        <v>0.0380932400932401</v>
      </c>
      <c r="E11" s="12">
        <v>7689</v>
      </c>
      <c r="F11" s="13">
        <f t="shared" si="5"/>
        <v>0.0358461538461538</v>
      </c>
      <c r="G11" s="12">
        <f t="shared" si="1"/>
        <v>15860</v>
      </c>
      <c r="H11" s="13">
        <f t="shared" si="5"/>
        <v>0.0739393939393939</v>
      </c>
      <c r="I11" s="19">
        <f t="shared" si="3"/>
        <v>106.268695539082</v>
      </c>
    </row>
    <row r="12" spans="1:9">
      <c r="A12" s="10">
        <v>170505</v>
      </c>
      <c r="B12" s="11" t="s">
        <v>16</v>
      </c>
      <c r="C12" s="12">
        <v>13220</v>
      </c>
      <c r="D12" s="13">
        <f t="shared" ref="D12:H12" si="6">C12/214500</f>
        <v>0.0616317016317016</v>
      </c>
      <c r="E12" s="12">
        <v>12492</v>
      </c>
      <c r="F12" s="13">
        <f t="shared" si="6"/>
        <v>0.0582377622377622</v>
      </c>
      <c r="G12" s="12">
        <f t="shared" si="1"/>
        <v>25712</v>
      </c>
      <c r="H12" s="13">
        <f t="shared" si="6"/>
        <v>0.119869463869464</v>
      </c>
      <c r="I12" s="19">
        <f t="shared" si="3"/>
        <v>105.827729747038</v>
      </c>
    </row>
    <row r="13" spans="1:9">
      <c r="A13" s="10">
        <v>170506</v>
      </c>
      <c r="B13" s="11" t="s">
        <v>17</v>
      </c>
      <c r="C13" s="12">
        <v>12121</v>
      </c>
      <c r="D13" s="13">
        <f t="shared" ref="D13:H13" si="7">C13/214500</f>
        <v>0.0565081585081585</v>
      </c>
      <c r="E13" s="12">
        <v>11576</v>
      </c>
      <c r="F13" s="13">
        <f t="shared" si="7"/>
        <v>0.053967365967366</v>
      </c>
      <c r="G13" s="12">
        <f t="shared" si="1"/>
        <v>23697</v>
      </c>
      <c r="H13" s="13">
        <f t="shared" si="7"/>
        <v>0.110475524475524</v>
      </c>
      <c r="I13" s="19">
        <f t="shared" si="3"/>
        <v>104.70801658604</v>
      </c>
    </row>
    <row r="14" spans="1:9">
      <c r="A14" s="10">
        <v>170507</v>
      </c>
      <c r="B14" s="11" t="s">
        <v>18</v>
      </c>
      <c r="C14" s="12">
        <v>6325</v>
      </c>
      <c r="D14" s="13">
        <f t="shared" ref="D14:H14" si="8">C14/214500</f>
        <v>0.0294871794871795</v>
      </c>
      <c r="E14" s="12">
        <v>5732</v>
      </c>
      <c r="F14" s="13">
        <f t="shared" si="8"/>
        <v>0.0267226107226107</v>
      </c>
      <c r="G14" s="12">
        <f t="shared" si="1"/>
        <v>12057</v>
      </c>
      <c r="H14" s="13">
        <f t="shared" si="8"/>
        <v>0.0562097902097902</v>
      </c>
      <c r="I14" s="19">
        <f t="shared" si="3"/>
        <v>110.345429169574</v>
      </c>
    </row>
    <row r="15" spans="1:9">
      <c r="A15" s="10">
        <v>170508</v>
      </c>
      <c r="B15" s="11" t="s">
        <v>19</v>
      </c>
      <c r="C15" s="12">
        <v>5262</v>
      </c>
      <c r="D15" s="13">
        <f t="shared" ref="D15:H15" si="9">C15/214500</f>
        <v>0.0245314685314685</v>
      </c>
      <c r="E15" s="12">
        <v>4931</v>
      </c>
      <c r="F15" s="13">
        <f t="shared" si="9"/>
        <v>0.022988344988345</v>
      </c>
      <c r="G15" s="12">
        <f t="shared" si="1"/>
        <v>10193</v>
      </c>
      <c r="H15" s="13">
        <f t="shared" si="9"/>
        <v>0.0475198135198135</v>
      </c>
      <c r="I15" s="19">
        <f t="shared" si="3"/>
        <v>106.712634354086</v>
      </c>
    </row>
    <row r="16" spans="1:9">
      <c r="A16" s="10">
        <v>170509</v>
      </c>
      <c r="B16" s="11" t="s">
        <v>20</v>
      </c>
      <c r="C16" s="12">
        <v>5803</v>
      </c>
      <c r="D16" s="13">
        <f t="shared" ref="D16:H16" si="10">C16/214500</f>
        <v>0.0270536130536131</v>
      </c>
      <c r="E16" s="12">
        <v>5546</v>
      </c>
      <c r="F16" s="13">
        <f t="shared" si="10"/>
        <v>0.0258554778554779</v>
      </c>
      <c r="G16" s="12">
        <f t="shared" si="1"/>
        <v>11349</v>
      </c>
      <c r="H16" s="13">
        <f t="shared" si="10"/>
        <v>0.0529090909090909</v>
      </c>
      <c r="I16" s="19">
        <f t="shared" si="3"/>
        <v>104.633970429138</v>
      </c>
    </row>
    <row r="17" spans="1:9">
      <c r="A17" s="10">
        <v>170510</v>
      </c>
      <c r="B17" s="11" t="s">
        <v>21</v>
      </c>
      <c r="C17" s="12">
        <v>5030</v>
      </c>
      <c r="D17" s="13">
        <f t="shared" ref="D17:H17" si="11">C17/214500</f>
        <v>0.0234498834498835</v>
      </c>
      <c r="E17" s="12">
        <v>4498</v>
      </c>
      <c r="F17" s="13">
        <f t="shared" si="11"/>
        <v>0.020969696969697</v>
      </c>
      <c r="G17" s="12">
        <f t="shared" si="1"/>
        <v>9528</v>
      </c>
      <c r="H17" s="13">
        <f t="shared" si="11"/>
        <v>0.0444195804195804</v>
      </c>
      <c r="I17" s="19">
        <f t="shared" si="3"/>
        <v>111.827478879502</v>
      </c>
    </row>
    <row r="18" spans="1:9">
      <c r="A18" s="10">
        <v>170511</v>
      </c>
      <c r="B18" s="11" t="s">
        <v>22</v>
      </c>
      <c r="C18" s="12">
        <v>7252</v>
      </c>
      <c r="D18" s="13">
        <f t="shared" ref="D18:H18" si="12">C18/214500</f>
        <v>0.0338088578088578</v>
      </c>
      <c r="E18" s="12">
        <v>6834</v>
      </c>
      <c r="F18" s="13">
        <f t="shared" si="12"/>
        <v>0.0318601398601399</v>
      </c>
      <c r="G18" s="12">
        <f t="shared" si="1"/>
        <v>14086</v>
      </c>
      <c r="H18" s="13">
        <f t="shared" si="12"/>
        <v>0.0656689976689977</v>
      </c>
      <c r="I18" s="19">
        <f t="shared" si="3"/>
        <v>106.116476441323</v>
      </c>
    </row>
    <row r="19" spans="1:9">
      <c r="A19" s="10">
        <v>170512</v>
      </c>
      <c r="B19" s="11" t="s">
        <v>23</v>
      </c>
      <c r="C19" s="12">
        <v>5891</v>
      </c>
      <c r="D19" s="13">
        <f t="shared" ref="D19:H19" si="13">C19/214500</f>
        <v>0.0274638694638695</v>
      </c>
      <c r="E19" s="12">
        <v>5514</v>
      </c>
      <c r="F19" s="13">
        <f t="shared" si="13"/>
        <v>0.0257062937062937</v>
      </c>
      <c r="G19" s="12">
        <f t="shared" si="1"/>
        <v>11405</v>
      </c>
      <c r="H19" s="13">
        <f t="shared" si="13"/>
        <v>0.0531701631701632</v>
      </c>
      <c r="I19" s="19">
        <f t="shared" si="3"/>
        <v>106.83714182082</v>
      </c>
    </row>
    <row r="20" spans="1:9">
      <c r="A20" s="10">
        <v>170513</v>
      </c>
      <c r="B20" s="11" t="s">
        <v>24</v>
      </c>
      <c r="C20" s="12">
        <v>3333</v>
      </c>
      <c r="D20" s="13">
        <f t="shared" ref="D20:H20" si="14">C20/214500</f>
        <v>0.0155384615384615</v>
      </c>
      <c r="E20" s="12">
        <v>3048</v>
      </c>
      <c r="F20" s="13">
        <f t="shared" si="14"/>
        <v>0.0142097902097902</v>
      </c>
      <c r="G20" s="12">
        <f t="shared" si="1"/>
        <v>6381</v>
      </c>
      <c r="H20" s="13">
        <f t="shared" si="14"/>
        <v>0.0297482517482517</v>
      </c>
      <c r="I20" s="19">
        <f t="shared" si="3"/>
        <v>109.350393700787</v>
      </c>
    </row>
    <row r="21" spans="1:9">
      <c r="A21" s="10">
        <v>170514</v>
      </c>
      <c r="B21" s="11" t="s">
        <v>25</v>
      </c>
      <c r="C21" s="12">
        <v>8605</v>
      </c>
      <c r="D21" s="13">
        <f t="shared" ref="D21:H21" si="15">C21/214500</f>
        <v>0.0401165501165501</v>
      </c>
      <c r="E21" s="12">
        <v>8111</v>
      </c>
      <c r="F21" s="13">
        <f t="shared" si="15"/>
        <v>0.0378135198135198</v>
      </c>
      <c r="G21" s="12">
        <f t="shared" si="1"/>
        <v>16716</v>
      </c>
      <c r="H21" s="13">
        <f t="shared" si="15"/>
        <v>0.0779300699300699</v>
      </c>
      <c r="I21" s="19">
        <f t="shared" si="3"/>
        <v>106.090494390334</v>
      </c>
    </row>
    <row r="22" spans="1:9">
      <c r="A22" s="14" t="s">
        <v>26</v>
      </c>
      <c r="B22" s="14"/>
      <c r="C22" s="15">
        <f t="shared" ref="C22:H22" si="16">SUM(C8:C21)</f>
        <v>110516</v>
      </c>
      <c r="D22" s="16">
        <f t="shared" si="16"/>
        <v>0.515226107226107</v>
      </c>
      <c r="E22" s="15">
        <f t="shared" si="16"/>
        <v>103984</v>
      </c>
      <c r="F22" s="16">
        <f t="shared" si="16"/>
        <v>0.484773892773893</v>
      </c>
      <c r="G22" s="15">
        <f t="shared" si="16"/>
        <v>214500</v>
      </c>
      <c r="H22" s="17">
        <f t="shared" si="16"/>
        <v>1</v>
      </c>
      <c r="I22" s="20">
        <f t="shared" si="3"/>
        <v>106.281735651639</v>
      </c>
    </row>
    <row r="23" spans="1:8">
      <c r="A23" s="18" t="s">
        <v>27</v>
      </c>
      <c r="B23" s="18"/>
      <c r="C23" s="18"/>
      <c r="D23" s="18"/>
      <c r="E23" s="18"/>
      <c r="F23" s="18"/>
      <c r="G23" s="18"/>
      <c r="H23" s="18"/>
    </row>
  </sheetData>
  <mergeCells count="12">
    <mergeCell ref="A1:H1"/>
    <mergeCell ref="A2:H2"/>
    <mergeCell ref="A3:H3"/>
    <mergeCell ref="C5:F5"/>
    <mergeCell ref="C6:D6"/>
    <mergeCell ref="E6:F6"/>
    <mergeCell ref="A22:B22"/>
    <mergeCell ref="A23:H23"/>
    <mergeCell ref="A5:A7"/>
    <mergeCell ref="B5:B7"/>
    <mergeCell ref="I5:I7"/>
    <mergeCell ref="G5:H6"/>
  </mergeCells>
  <pageMargins left="0.708661417322835" right="0.708661417322835" top="0.748031496062992" bottom="0.748031496062992" header="0.31496062992126" footer="0.31496062992126"/>
  <pageSetup paperSize="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CyNet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JMLH_PENDUDUK &amp; Rasio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ACER</cp:lastModifiedBy>
  <dcterms:created xsi:type="dcterms:W3CDTF">2020-02-21T01:50:00Z</dcterms:created>
  <cp:lastPrinted>2022-01-13T07:46:00Z</cp:lastPrinted>
  <dcterms:modified xsi:type="dcterms:W3CDTF">2025-02-18T02:53:23Z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7C210311F3F444D1A98FFCBF95AFCBD6_12</vt:lpwstr>
  </property>
  <property fmtid="{D5CDD505-2E9C-101B-9397-08002B2CF9AE}" pid="3" name="KSOProductBuildVer">
    <vt:lpwstr>1033-12.2.0.19805</vt:lpwstr>
  </property>
</Properties>
</file>