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930A82B8-88FA-4132-B0E7-C0D6506DB751}" xr6:coauthVersionLast="47" xr6:coauthVersionMax="47" xr10:uidLastSave="{00000000-0000-0000-0000-000000000000}"/>
  <bookViews>
    <workbookView xWindow="-120" yWindow="-120" windowWidth="20730" windowHeight="11040" xr2:uid="{2B014420-9609-4945-9F8B-8DD163288120}"/>
  </bookViews>
  <sheets>
    <sheet name="4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F33" i="1"/>
  <c r="G33" i="1"/>
  <c r="H33" i="1" s="1"/>
  <c r="I33" i="1"/>
  <c r="J33" i="1" s="1"/>
  <c r="K33" i="1"/>
  <c r="L33" i="1" s="1"/>
  <c r="D33" i="1"/>
  <c r="F11" i="1"/>
  <c r="H11" i="1"/>
  <c r="J11" i="1"/>
  <c r="K11" i="1"/>
  <c r="L11" i="1" s="1"/>
  <c r="F12" i="1"/>
  <c r="H12" i="1"/>
  <c r="J12" i="1"/>
  <c r="K12" i="1"/>
  <c r="L12" i="1" s="1"/>
  <c r="F13" i="1"/>
  <c r="H13" i="1"/>
  <c r="J13" i="1"/>
  <c r="K13" i="1"/>
  <c r="L13" i="1" s="1"/>
  <c r="F14" i="1"/>
  <c r="H14" i="1"/>
  <c r="J14" i="1"/>
  <c r="K14" i="1"/>
  <c r="L14" i="1" s="1"/>
  <c r="F15" i="1"/>
  <c r="H15" i="1"/>
  <c r="J15" i="1"/>
  <c r="K15" i="1"/>
  <c r="L15" i="1" s="1"/>
  <c r="F16" i="1"/>
  <c r="H16" i="1"/>
  <c r="J16" i="1"/>
  <c r="K16" i="1"/>
  <c r="L16" i="1" s="1"/>
  <c r="F17" i="1"/>
  <c r="H17" i="1"/>
  <c r="J17" i="1"/>
  <c r="K17" i="1"/>
  <c r="F18" i="1"/>
  <c r="H18" i="1"/>
  <c r="J18" i="1"/>
  <c r="K18" i="1"/>
  <c r="F19" i="1"/>
  <c r="H19" i="1"/>
  <c r="J19" i="1"/>
  <c r="K19" i="1"/>
  <c r="F20" i="1"/>
  <c r="L20" i="1" s="1"/>
  <c r="H20" i="1"/>
  <c r="J20" i="1"/>
  <c r="K20" i="1"/>
  <c r="F21" i="1"/>
  <c r="H21" i="1"/>
  <c r="J21" i="1"/>
  <c r="K21" i="1"/>
  <c r="L21" i="1" s="1"/>
  <c r="F22" i="1"/>
  <c r="H22" i="1"/>
  <c r="J22" i="1"/>
  <c r="K22" i="1"/>
  <c r="L22" i="1" s="1"/>
  <c r="F23" i="1"/>
  <c r="H23" i="1"/>
  <c r="J23" i="1"/>
  <c r="K23" i="1"/>
  <c r="L23" i="1" s="1"/>
  <c r="F24" i="1"/>
  <c r="H24" i="1"/>
  <c r="J24" i="1"/>
  <c r="K24" i="1"/>
  <c r="F25" i="1"/>
  <c r="H25" i="1"/>
  <c r="J25" i="1"/>
  <c r="K25" i="1"/>
  <c r="L25" i="1" s="1"/>
  <c r="F26" i="1"/>
  <c r="H26" i="1"/>
  <c r="J26" i="1"/>
  <c r="K26" i="1"/>
  <c r="L26" i="1" s="1"/>
  <c r="F27" i="1"/>
  <c r="H27" i="1"/>
  <c r="J27" i="1"/>
  <c r="K27" i="1"/>
  <c r="L27" i="1" s="1"/>
  <c r="F28" i="1"/>
  <c r="H28" i="1"/>
  <c r="J28" i="1"/>
  <c r="K28" i="1"/>
  <c r="L28" i="1" s="1"/>
  <c r="F29" i="1"/>
  <c r="H29" i="1"/>
  <c r="J29" i="1"/>
  <c r="K29" i="1"/>
  <c r="L29" i="1" s="1"/>
  <c r="F30" i="1"/>
  <c r="H30" i="1"/>
  <c r="J30" i="1"/>
  <c r="K30" i="1"/>
  <c r="L30" i="1" s="1"/>
  <c r="F31" i="1"/>
  <c r="H31" i="1"/>
  <c r="J31" i="1"/>
  <c r="K31" i="1"/>
  <c r="L31" i="1" s="1"/>
  <c r="F32" i="1"/>
  <c r="H32" i="1"/>
  <c r="J32" i="1"/>
  <c r="K32" i="1"/>
  <c r="M33" i="1"/>
  <c r="O33" i="1"/>
  <c r="Q33" i="1"/>
  <c r="S33" i="1"/>
  <c r="T33" i="1" s="1"/>
  <c r="U33" i="1"/>
  <c r="W33" i="1"/>
  <c r="Y33" i="1"/>
  <c r="AA33" i="1"/>
  <c r="AC33" i="1"/>
  <c r="Z33" i="1" l="1"/>
  <c r="N33" i="1"/>
  <c r="P33" i="1"/>
  <c r="L32" i="1"/>
  <c r="L19" i="1"/>
  <c r="L18" i="1"/>
  <c r="L17" i="1"/>
  <c r="R33" i="1"/>
  <c r="AD33" i="1"/>
  <c r="V33" i="1"/>
  <c r="AB33" i="1"/>
  <c r="L24" i="1"/>
  <c r="X33" i="1"/>
</calcChain>
</file>

<file path=xl/sharedStrings.xml><?xml version="1.0" encoding="utf-8"?>
<sst xmlns="http://schemas.openxmlformats.org/spreadsheetml/2006/main" count="98" uniqueCount="53">
  <si>
    <t>Sumber: Seksi Surveilans dan Imunisasi Dinkes Seluma</t>
  </si>
  <si>
    <t>JUMLAH (KAB/KOTA)</t>
  </si>
  <si>
    <t>MUARA MARAS</t>
  </si>
  <si>
    <t>SEMIDANG ALAS MARAS</t>
  </si>
  <si>
    <t>GUNUNG KEMBANG</t>
  </si>
  <si>
    <t>KEMBANG MUMPO</t>
  </si>
  <si>
    <t>RENA GAJAH MATI</t>
  </si>
  <si>
    <t>SEMIDANG ALAS</t>
  </si>
  <si>
    <t>PAJAR BULAN</t>
  </si>
  <si>
    <t>ILIR TALO</t>
  </si>
  <si>
    <t>PENAGO II</t>
  </si>
  <si>
    <t>ULU TALO</t>
  </si>
  <si>
    <t>SUKAMERINDU</t>
  </si>
  <si>
    <t>TALO KECIL</t>
  </si>
  <si>
    <t>MASMAMBANG</t>
  </si>
  <si>
    <t>TALO</t>
  </si>
  <si>
    <t>SELUMA TIMUR</t>
  </si>
  <si>
    <t>PUGUK</t>
  </si>
  <si>
    <t>SELUMA UTARA</t>
  </si>
  <si>
    <t>RIMBO KEDUI</t>
  </si>
  <si>
    <t>SELUMA SELATAN</t>
  </si>
  <si>
    <t>TAIS</t>
  </si>
  <si>
    <t>SELUMA</t>
  </si>
  <si>
    <t>TALANG TINGGI</t>
  </si>
  <si>
    <t>SELUMA BARAT</t>
  </si>
  <si>
    <t>TUMBUAN</t>
  </si>
  <si>
    <t>LUBUK SANDI</t>
  </si>
  <si>
    <t>DUSUN TENGAH</t>
  </si>
  <si>
    <t>AIR PERIUKAN</t>
  </si>
  <si>
    <t>DERMAYU</t>
  </si>
  <si>
    <t>CAHAYA NEGERI</t>
  </si>
  <si>
    <t>SUKARAJA</t>
  </si>
  <si>
    <t>BABATAN</t>
  </si>
  <si>
    <t>RIAK SIABUN</t>
  </si>
  <si>
    <t>%</t>
  </si>
  <si>
    <t>JUMLAH</t>
  </si>
  <si>
    <t>L+P</t>
  </si>
  <si>
    <t>P</t>
  </si>
  <si>
    <t>L</t>
  </si>
  <si>
    <t>L + P</t>
  </si>
  <si>
    <t>HB0 Total</t>
  </si>
  <si>
    <t>1 - 7 Hari</t>
  </si>
  <si>
    <t>&lt; 24 Jam</t>
  </si>
  <si>
    <t>BCG</t>
  </si>
  <si>
    <t>HB0</t>
  </si>
  <si>
    <t>BAYI DIIMUNISASI</t>
  </si>
  <si>
    <t>JUMLAH LAHIR HIDUP</t>
  </si>
  <si>
    <t>PUSKESMAS</t>
  </si>
  <si>
    <t>KECAMATAN</t>
  </si>
  <si>
    <t>NO</t>
  </si>
  <si>
    <t>CAKUPAN IMUNISASI HEPATITIS B0 (0 -7 HARI) DAN BCG PADA BAYI MENURUT JENIS KELAMIN, KECAMATAN, DAN PUSKESMAS</t>
  </si>
  <si>
    <t>KABUPATEN SELUMA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</si>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</sst>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Cambria"/>
      <family val="1"/>
    </font>
    <font>
      <sz val="18"/>
      <color theme="1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1"/>
      <name val="Cambria"/>
      <family val="1"/>
    </font>
    <font>
      <sz val="11"/>
      <color theme="1"/>
      <name val="Cambria"/>
      <family val="1"/>
    </font>
    <font>
      <b/>
      <i/>
      <sz val="9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 wrapText="1"/>
    </xf>
    <xf numFmtId="0" fontId="7" fillId="0" borderId="22" xfId="0" applyFont="1" applyBorder="1"/>
    <xf numFmtId="0" fontId="7" fillId="0" borderId="21" xfId="0" applyFont="1" applyBorder="1"/>
    <xf numFmtId="2" fontId="6" fillId="0" borderId="20" xfId="0" applyNumberFormat="1" applyFont="1" applyBorder="1" applyAlignment="1">
      <alignment horizontal="center" vertical="center"/>
    </xf>
    <xf numFmtId="0" fontId="7" fillId="0" borderId="19" xfId="0" applyFont="1" applyBorder="1"/>
    <xf numFmtId="0" fontId="7" fillId="0" borderId="18" xfId="0" applyFont="1" applyBorder="1"/>
    <xf numFmtId="0" fontId="7" fillId="0" borderId="3" xfId="0" applyFont="1" applyBorder="1"/>
    <xf numFmtId="0" fontId="7" fillId="0" borderId="14" xfId="0" applyFont="1" applyBorder="1"/>
    <xf numFmtId="0" fontId="8" fillId="0" borderId="0" xfId="0" applyFont="1"/>
    <xf numFmtId="0" fontId="7" fillId="0" borderId="4" xfId="0" applyFont="1" applyBorder="1"/>
    <xf numFmtId="2" fontId="6" fillId="0" borderId="17" xfId="0" applyNumberFormat="1" applyFont="1" applyBorder="1" applyAlignment="1">
      <alignment horizontal="center" vertical="center"/>
    </xf>
    <xf numFmtId="0" fontId="7" fillId="0" borderId="16" xfId="0" applyFont="1" applyBorder="1"/>
    <xf numFmtId="0" fontId="7" fillId="0" borderId="15" xfId="0" applyFont="1" applyBorder="1"/>
    <xf numFmtId="2" fontId="6" fillId="0" borderId="10" xfId="0" applyNumberFormat="1" applyFont="1" applyBorder="1" applyAlignment="1">
      <alignment horizontal="center" vertical="center"/>
    </xf>
    <xf numFmtId="0" fontId="7" fillId="0" borderId="11" xfId="0" applyFont="1" applyBorder="1"/>
    <xf numFmtId="0" fontId="7" fillId="0" borderId="9" xfId="0" applyFont="1" applyBorder="1"/>
    <xf numFmtId="0" fontId="7" fillId="0" borderId="13" xfId="0" applyFont="1" applyBorder="1"/>
    <xf numFmtId="0" fontId="7" fillId="0" borderId="12" xfId="0" applyFont="1" applyBorder="1"/>
    <xf numFmtId="0" fontId="7" fillId="0" borderId="8" xfId="0" applyFont="1" applyBorder="1"/>
    <xf numFmtId="0" fontId="7" fillId="0" borderId="7" xfId="0" applyFont="1" applyBorder="1"/>
    <xf numFmtId="2" fontId="6" fillId="0" borderId="7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3" fontId="5" fillId="0" borderId="3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0FCB8-8145-4951-9F52-A8AC3C8F748C}">
  <sheetPr>
    <tabColor rgb="FFFF0000"/>
    <pageSetUpPr fitToPage="1"/>
  </sheetPr>
  <dimension ref="A1:AD998"/>
  <sheetViews>
    <sheetView tabSelected="1" view="pageBreakPreview" zoomScale="55" zoomScaleNormal="100" zoomScaleSheetLayoutView="55" workbookViewId="0">
      <selection activeCell="G6" sqref="G6:X6"/>
    </sheetView>
  </sheetViews>
  <sheetFormatPr defaultColWidth="14.42578125" defaultRowHeight="15" customHeight="1" x14ac:dyDescent="0.25"/>
  <cols>
    <col min="1" max="1" width="5.7109375" customWidth="1"/>
    <col min="2" max="2" width="31.5703125" customWidth="1"/>
    <col min="3" max="3" width="26.28515625" customWidth="1"/>
    <col min="4" max="30" width="10.7109375" customWidth="1"/>
  </cols>
  <sheetData>
    <row r="1" spans="1:30" ht="22.5" x14ac:dyDescent="0.3">
      <c r="A1" s="6" t="s">
        <v>50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22.5" x14ac:dyDescent="0.25">
      <c r="A2" s="6" t="s">
        <v>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22.5" x14ac:dyDescent="0.25">
      <c r="A3" s="6" t="s">
        <v>52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6.5" thickBot="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8" customHeight="1" x14ac:dyDescent="0.25">
      <c r="A5" s="9" t="s">
        <v>49</v>
      </c>
      <c r="B5" s="9" t="s">
        <v>48</v>
      </c>
      <c r="C5" s="9" t="s">
        <v>47</v>
      </c>
      <c r="D5" s="10" t="s">
        <v>46</v>
      </c>
      <c r="E5" s="11"/>
      <c r="F5" s="12"/>
      <c r="G5" s="13" t="s">
        <v>45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5"/>
    </row>
    <row r="6" spans="1:30" ht="18" customHeight="1" x14ac:dyDescent="0.25">
      <c r="A6" s="16"/>
      <c r="B6" s="16"/>
      <c r="C6" s="16"/>
      <c r="D6" s="17"/>
      <c r="E6" s="18"/>
      <c r="F6" s="19"/>
      <c r="G6" s="20" t="s">
        <v>44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2"/>
      <c r="Y6" s="20" t="s">
        <v>43</v>
      </c>
      <c r="Z6" s="21"/>
      <c r="AA6" s="21"/>
      <c r="AB6" s="21"/>
      <c r="AC6" s="21"/>
      <c r="AD6" s="22"/>
    </row>
    <row r="7" spans="1:30" ht="18" customHeight="1" x14ac:dyDescent="0.25">
      <c r="A7" s="16"/>
      <c r="B7" s="16"/>
      <c r="C7" s="16"/>
      <c r="D7" s="17"/>
      <c r="E7" s="18"/>
      <c r="F7" s="19"/>
      <c r="G7" s="23" t="s">
        <v>42</v>
      </c>
      <c r="H7" s="24"/>
      <c r="I7" s="24"/>
      <c r="J7" s="24"/>
      <c r="K7" s="24"/>
      <c r="L7" s="25"/>
      <c r="M7" s="23" t="s">
        <v>41</v>
      </c>
      <c r="N7" s="24"/>
      <c r="O7" s="24"/>
      <c r="P7" s="24"/>
      <c r="Q7" s="24"/>
      <c r="R7" s="25"/>
      <c r="S7" s="23" t="s">
        <v>40</v>
      </c>
      <c r="T7" s="24"/>
      <c r="U7" s="24"/>
      <c r="V7" s="24"/>
      <c r="W7" s="24"/>
      <c r="X7" s="25"/>
      <c r="Y7" s="26"/>
      <c r="Z7" s="27"/>
      <c r="AA7" s="27"/>
      <c r="AB7" s="27"/>
      <c r="AC7" s="27"/>
      <c r="AD7" s="28"/>
    </row>
    <row r="8" spans="1:30" ht="18" customHeight="1" x14ac:dyDescent="0.25">
      <c r="A8" s="16"/>
      <c r="B8" s="16"/>
      <c r="C8" s="16"/>
      <c r="D8" s="26"/>
      <c r="E8" s="27"/>
      <c r="F8" s="28"/>
      <c r="G8" s="23" t="s">
        <v>38</v>
      </c>
      <c r="H8" s="24"/>
      <c r="I8" s="23" t="s">
        <v>37</v>
      </c>
      <c r="J8" s="24"/>
      <c r="K8" s="23" t="s">
        <v>39</v>
      </c>
      <c r="L8" s="24"/>
      <c r="M8" s="23" t="s">
        <v>38</v>
      </c>
      <c r="N8" s="24"/>
      <c r="O8" s="23" t="s">
        <v>37</v>
      </c>
      <c r="P8" s="24"/>
      <c r="Q8" s="23" t="s">
        <v>39</v>
      </c>
      <c r="R8" s="24"/>
      <c r="S8" s="23" t="s">
        <v>38</v>
      </c>
      <c r="T8" s="24"/>
      <c r="U8" s="23" t="s">
        <v>37</v>
      </c>
      <c r="V8" s="24"/>
      <c r="W8" s="23" t="s">
        <v>39</v>
      </c>
      <c r="X8" s="24"/>
      <c r="Y8" s="23" t="s">
        <v>38</v>
      </c>
      <c r="Z8" s="24"/>
      <c r="AA8" s="23" t="s">
        <v>37</v>
      </c>
      <c r="AB8" s="25"/>
      <c r="AC8" s="23" t="s">
        <v>39</v>
      </c>
      <c r="AD8" s="25"/>
    </row>
    <row r="9" spans="1:30" ht="30.75" customHeight="1" x14ac:dyDescent="0.25">
      <c r="A9" s="29"/>
      <c r="B9" s="29"/>
      <c r="C9" s="29"/>
      <c r="D9" s="30" t="s">
        <v>38</v>
      </c>
      <c r="E9" s="30" t="s">
        <v>37</v>
      </c>
      <c r="F9" s="30" t="s">
        <v>36</v>
      </c>
      <c r="G9" s="30" t="s">
        <v>35</v>
      </c>
      <c r="H9" s="30" t="s">
        <v>34</v>
      </c>
      <c r="I9" s="30" t="s">
        <v>35</v>
      </c>
      <c r="J9" s="30" t="s">
        <v>34</v>
      </c>
      <c r="K9" s="30" t="s">
        <v>35</v>
      </c>
      <c r="L9" s="30" t="s">
        <v>34</v>
      </c>
      <c r="M9" s="30" t="s">
        <v>35</v>
      </c>
      <c r="N9" s="30" t="s">
        <v>34</v>
      </c>
      <c r="O9" s="30" t="s">
        <v>35</v>
      </c>
      <c r="P9" s="30" t="s">
        <v>34</v>
      </c>
      <c r="Q9" s="30" t="s">
        <v>35</v>
      </c>
      <c r="R9" s="30" t="s">
        <v>34</v>
      </c>
      <c r="S9" s="30" t="s">
        <v>35</v>
      </c>
      <c r="T9" s="30" t="s">
        <v>34</v>
      </c>
      <c r="U9" s="30" t="s">
        <v>35</v>
      </c>
      <c r="V9" s="30" t="s">
        <v>34</v>
      </c>
      <c r="W9" s="30" t="s">
        <v>35</v>
      </c>
      <c r="X9" s="30" t="s">
        <v>34</v>
      </c>
      <c r="Y9" s="30" t="s">
        <v>35</v>
      </c>
      <c r="Z9" s="30" t="s">
        <v>34</v>
      </c>
      <c r="AA9" s="30" t="s">
        <v>35</v>
      </c>
      <c r="AB9" s="31" t="s">
        <v>34</v>
      </c>
      <c r="AC9" s="30" t="s">
        <v>35</v>
      </c>
      <c r="AD9" s="30" t="s">
        <v>34</v>
      </c>
    </row>
    <row r="10" spans="1:30" ht="18" customHeight="1" x14ac:dyDescent="0.25">
      <c r="A10" s="32">
        <v>1</v>
      </c>
      <c r="B10" s="32">
        <v>2</v>
      </c>
      <c r="C10" s="32">
        <v>3</v>
      </c>
      <c r="D10" s="32">
        <v>4</v>
      </c>
      <c r="E10" s="32">
        <v>5</v>
      </c>
      <c r="F10" s="32">
        <v>6</v>
      </c>
      <c r="G10" s="32">
        <v>7</v>
      </c>
      <c r="H10" s="32">
        <v>8</v>
      </c>
      <c r="I10" s="32">
        <v>9</v>
      </c>
      <c r="J10" s="32">
        <v>10</v>
      </c>
      <c r="K10" s="32">
        <v>11</v>
      </c>
      <c r="L10" s="32">
        <v>12</v>
      </c>
      <c r="M10" s="32">
        <v>13</v>
      </c>
      <c r="N10" s="32">
        <v>14</v>
      </c>
      <c r="O10" s="32">
        <v>15</v>
      </c>
      <c r="P10" s="32">
        <v>16</v>
      </c>
      <c r="Q10" s="32">
        <v>17</v>
      </c>
      <c r="R10" s="32">
        <v>18</v>
      </c>
      <c r="S10" s="32">
        <v>19</v>
      </c>
      <c r="T10" s="32">
        <v>20</v>
      </c>
      <c r="U10" s="32">
        <v>21</v>
      </c>
      <c r="V10" s="32">
        <v>22</v>
      </c>
      <c r="W10" s="32">
        <v>23</v>
      </c>
      <c r="X10" s="32">
        <v>24</v>
      </c>
      <c r="Y10" s="32">
        <v>25</v>
      </c>
      <c r="Z10" s="32">
        <v>26</v>
      </c>
      <c r="AA10" s="32">
        <v>27</v>
      </c>
      <c r="AB10" s="32">
        <v>28</v>
      </c>
      <c r="AC10" s="32">
        <v>29</v>
      </c>
      <c r="AD10" s="32">
        <v>30</v>
      </c>
    </row>
    <row r="11" spans="1:30" ht="19.5" customHeight="1" x14ac:dyDescent="0.25">
      <c r="A11" s="33">
        <v>1</v>
      </c>
      <c r="B11" s="34" t="s">
        <v>31</v>
      </c>
      <c r="C11" s="34" t="s">
        <v>33</v>
      </c>
      <c r="D11" s="35">
        <v>38</v>
      </c>
      <c r="E11" s="35">
        <v>39.229999999999997</v>
      </c>
      <c r="F11" s="36">
        <f t="shared" ref="F11:F32" si="0">D11+E11</f>
        <v>77.22999999999999</v>
      </c>
      <c r="G11" s="36">
        <v>11</v>
      </c>
      <c r="H11" s="37">
        <f t="shared" ref="H11:H33" si="1">G11/D11*100</f>
        <v>28.947368421052634</v>
      </c>
      <c r="I11" s="36">
        <v>14</v>
      </c>
      <c r="J11" s="37">
        <f t="shared" ref="J11:J33" si="2">I11/E11*100</f>
        <v>35.68697425439715</v>
      </c>
      <c r="K11" s="36">
        <f t="shared" ref="K11:K32" si="3">SUM(G11,I11)</f>
        <v>25</v>
      </c>
      <c r="L11" s="37">
        <f t="shared" ref="L11:L33" si="4">K11/F11*100</f>
        <v>32.37084034701541</v>
      </c>
      <c r="M11" s="36">
        <v>11</v>
      </c>
      <c r="N11" s="37">
        <v>28.947368421052634</v>
      </c>
      <c r="O11" s="36">
        <v>13</v>
      </c>
      <c r="P11" s="37">
        <v>33.137904664797354</v>
      </c>
      <c r="Q11" s="36">
        <v>24</v>
      </c>
      <c r="R11" s="37">
        <v>31.076006733134797</v>
      </c>
      <c r="S11" s="36">
        <v>22</v>
      </c>
      <c r="T11" s="37">
        <v>57.894736842105267</v>
      </c>
      <c r="U11" s="36">
        <v>27</v>
      </c>
      <c r="V11" s="37">
        <v>68.824878919194504</v>
      </c>
      <c r="W11" s="36">
        <v>49</v>
      </c>
      <c r="X11" s="37">
        <v>63.446847080150206</v>
      </c>
      <c r="Y11" s="36">
        <v>22</v>
      </c>
      <c r="Z11" s="37">
        <v>57.894736842105267</v>
      </c>
      <c r="AA11" s="36">
        <v>27</v>
      </c>
      <c r="AB11" s="38">
        <v>68.824878919194504</v>
      </c>
      <c r="AC11" s="36">
        <v>49</v>
      </c>
      <c r="AD11" s="37">
        <v>63.446847080150206</v>
      </c>
    </row>
    <row r="12" spans="1:30" ht="19.5" customHeight="1" x14ac:dyDescent="0.25">
      <c r="A12" s="39">
        <v>2</v>
      </c>
      <c r="B12" s="34" t="s">
        <v>31</v>
      </c>
      <c r="C12" s="34" t="s">
        <v>32</v>
      </c>
      <c r="D12" s="35">
        <v>123</v>
      </c>
      <c r="E12" s="35">
        <v>122.5</v>
      </c>
      <c r="F12" s="36">
        <f t="shared" si="0"/>
        <v>245.5</v>
      </c>
      <c r="G12" s="36">
        <v>41</v>
      </c>
      <c r="H12" s="37">
        <f t="shared" si="1"/>
        <v>33.333333333333329</v>
      </c>
      <c r="I12" s="36">
        <v>40</v>
      </c>
      <c r="J12" s="37">
        <f t="shared" si="2"/>
        <v>32.653061224489797</v>
      </c>
      <c r="K12" s="36">
        <f t="shared" si="3"/>
        <v>81</v>
      </c>
      <c r="L12" s="37">
        <f t="shared" si="4"/>
        <v>32.993890020366599</v>
      </c>
      <c r="M12" s="36">
        <v>41</v>
      </c>
      <c r="N12" s="37">
        <v>33.333333333333329</v>
      </c>
      <c r="O12" s="36">
        <v>49</v>
      </c>
      <c r="P12" s="37">
        <v>40</v>
      </c>
      <c r="Q12" s="36">
        <v>90</v>
      </c>
      <c r="R12" s="37">
        <v>36.65987780040733</v>
      </c>
      <c r="S12" s="36">
        <v>82</v>
      </c>
      <c r="T12" s="37">
        <v>66.666666666666657</v>
      </c>
      <c r="U12" s="36">
        <v>89</v>
      </c>
      <c r="V12" s="37">
        <v>72.653061224489804</v>
      </c>
      <c r="W12" s="36">
        <v>171</v>
      </c>
      <c r="X12" s="37">
        <v>69.653767820773922</v>
      </c>
      <c r="Y12" s="36">
        <v>58</v>
      </c>
      <c r="Z12" s="37">
        <v>47.154471544715449</v>
      </c>
      <c r="AA12" s="36">
        <v>69</v>
      </c>
      <c r="AB12" s="38">
        <v>56.326530612244895</v>
      </c>
      <c r="AC12" s="36">
        <v>127</v>
      </c>
      <c r="AD12" s="37">
        <v>51.731160896130348</v>
      </c>
    </row>
    <row r="13" spans="1:30" ht="19.5" customHeight="1" x14ac:dyDescent="0.25">
      <c r="A13" s="39">
        <v>3</v>
      </c>
      <c r="B13" s="34" t="s">
        <v>31</v>
      </c>
      <c r="C13" s="34" t="s">
        <v>30</v>
      </c>
      <c r="D13" s="35">
        <v>165</v>
      </c>
      <c r="E13" s="35">
        <v>163.49</v>
      </c>
      <c r="F13" s="36">
        <f t="shared" si="0"/>
        <v>328.49</v>
      </c>
      <c r="G13" s="36">
        <v>35</v>
      </c>
      <c r="H13" s="37">
        <f t="shared" si="1"/>
        <v>21.212121212121211</v>
      </c>
      <c r="I13" s="36">
        <v>34</v>
      </c>
      <c r="J13" s="37">
        <f t="shared" si="2"/>
        <v>20.796378983424059</v>
      </c>
      <c r="K13" s="36">
        <f t="shared" si="3"/>
        <v>69</v>
      </c>
      <c r="L13" s="37">
        <f t="shared" si="4"/>
        <v>21.005205637918962</v>
      </c>
      <c r="M13" s="36">
        <v>35</v>
      </c>
      <c r="N13" s="37">
        <v>21.212121212121211</v>
      </c>
      <c r="O13" s="36">
        <v>30</v>
      </c>
      <c r="P13" s="37">
        <v>18.349746161844759</v>
      </c>
      <c r="Q13" s="36">
        <v>65</v>
      </c>
      <c r="R13" s="37">
        <v>19.787512557459891</v>
      </c>
      <c r="S13" s="36">
        <v>70</v>
      </c>
      <c r="T13" s="37">
        <v>42.424242424242422</v>
      </c>
      <c r="U13" s="36">
        <v>64</v>
      </c>
      <c r="V13" s="37">
        <v>39.146125145268826</v>
      </c>
      <c r="W13" s="36">
        <v>134</v>
      </c>
      <c r="X13" s="37">
        <v>40.792718195378853</v>
      </c>
      <c r="Y13" s="36">
        <v>103</v>
      </c>
      <c r="Z13" s="37">
        <v>62.424242424242429</v>
      </c>
      <c r="AA13" s="36">
        <v>76</v>
      </c>
      <c r="AB13" s="38">
        <v>46.486023610006725</v>
      </c>
      <c r="AC13" s="36">
        <v>179</v>
      </c>
      <c r="AD13" s="37">
        <v>54.491765350543396</v>
      </c>
    </row>
    <row r="14" spans="1:30" ht="19.5" customHeight="1" x14ac:dyDescent="0.25">
      <c r="A14" s="39">
        <v>4</v>
      </c>
      <c r="B14" s="34" t="s">
        <v>28</v>
      </c>
      <c r="C14" s="34" t="s">
        <v>29</v>
      </c>
      <c r="D14" s="35">
        <v>123</v>
      </c>
      <c r="E14" s="35">
        <v>122.21</v>
      </c>
      <c r="F14" s="36">
        <f t="shared" si="0"/>
        <v>245.20999999999998</v>
      </c>
      <c r="G14" s="36">
        <v>13</v>
      </c>
      <c r="H14" s="37">
        <f t="shared" si="1"/>
        <v>10.569105691056912</v>
      </c>
      <c r="I14" s="36">
        <v>11</v>
      </c>
      <c r="J14" s="37">
        <f t="shared" si="2"/>
        <v>9.0009000900090008</v>
      </c>
      <c r="K14" s="36">
        <f t="shared" si="3"/>
        <v>24</v>
      </c>
      <c r="L14" s="37">
        <f t="shared" si="4"/>
        <v>9.7875290567268873</v>
      </c>
      <c r="M14" s="36">
        <v>13</v>
      </c>
      <c r="N14" s="37">
        <v>10.569105691056912</v>
      </c>
      <c r="O14" s="36">
        <v>10</v>
      </c>
      <c r="P14" s="37">
        <v>8.1826364454627285</v>
      </c>
      <c r="Q14" s="36">
        <v>23</v>
      </c>
      <c r="R14" s="37">
        <v>9.3797153460299345</v>
      </c>
      <c r="S14" s="36">
        <v>26</v>
      </c>
      <c r="T14" s="37">
        <v>21.138211382113823</v>
      </c>
      <c r="U14" s="36">
        <v>21</v>
      </c>
      <c r="V14" s="37">
        <v>17.183536535471731</v>
      </c>
      <c r="W14" s="36">
        <v>47</v>
      </c>
      <c r="X14" s="37">
        <v>19.167244402756822</v>
      </c>
      <c r="Y14" s="36">
        <v>83</v>
      </c>
      <c r="Z14" s="37">
        <v>67.479674796747972</v>
      </c>
      <c r="AA14" s="36">
        <v>85</v>
      </c>
      <c r="AB14" s="38">
        <v>69.552409786433188</v>
      </c>
      <c r="AC14" s="36">
        <v>168</v>
      </c>
      <c r="AD14" s="37">
        <v>68.512703397088217</v>
      </c>
    </row>
    <row r="15" spans="1:30" ht="19.5" customHeight="1" x14ac:dyDescent="0.25">
      <c r="A15" s="39">
        <v>5</v>
      </c>
      <c r="B15" s="34" t="s">
        <v>28</v>
      </c>
      <c r="C15" s="34" t="s">
        <v>28</v>
      </c>
      <c r="D15" s="35">
        <v>82</v>
      </c>
      <c r="E15" s="35">
        <v>83.9</v>
      </c>
      <c r="F15" s="36">
        <f t="shared" si="0"/>
        <v>165.9</v>
      </c>
      <c r="G15" s="36">
        <v>25</v>
      </c>
      <c r="H15" s="37">
        <f t="shared" si="1"/>
        <v>30.487804878048781</v>
      </c>
      <c r="I15" s="36">
        <v>20</v>
      </c>
      <c r="J15" s="37">
        <f t="shared" si="2"/>
        <v>23.837902264600714</v>
      </c>
      <c r="K15" s="36">
        <f t="shared" si="3"/>
        <v>45</v>
      </c>
      <c r="L15" s="37">
        <f t="shared" si="4"/>
        <v>27.124773960216999</v>
      </c>
      <c r="M15" s="36">
        <v>25</v>
      </c>
      <c r="N15" s="37">
        <v>30.487804878048781</v>
      </c>
      <c r="O15" s="36">
        <v>28</v>
      </c>
      <c r="P15" s="37">
        <v>33.373063170441</v>
      </c>
      <c r="Q15" s="36">
        <v>53</v>
      </c>
      <c r="R15" s="37">
        <v>31.946955997588912</v>
      </c>
      <c r="S15" s="36">
        <v>50</v>
      </c>
      <c r="T15" s="37">
        <v>60.975609756097562</v>
      </c>
      <c r="U15" s="36">
        <v>48</v>
      </c>
      <c r="V15" s="37">
        <v>57.210965435041714</v>
      </c>
      <c r="W15" s="36">
        <v>98</v>
      </c>
      <c r="X15" s="37">
        <v>59.071729957805907</v>
      </c>
      <c r="Y15" s="36">
        <v>67</v>
      </c>
      <c r="Z15" s="37">
        <v>81.707317073170728</v>
      </c>
      <c r="AA15" s="36">
        <v>63</v>
      </c>
      <c r="AB15" s="38">
        <v>75.089392133492254</v>
      </c>
      <c r="AC15" s="36">
        <v>130</v>
      </c>
      <c r="AD15" s="37">
        <v>78.360458107293553</v>
      </c>
    </row>
    <row r="16" spans="1:30" ht="19.5" customHeight="1" x14ac:dyDescent="0.25">
      <c r="A16" s="39">
        <v>6</v>
      </c>
      <c r="B16" s="34" t="s">
        <v>26</v>
      </c>
      <c r="C16" s="34" t="s">
        <v>27</v>
      </c>
      <c r="D16" s="35">
        <v>40</v>
      </c>
      <c r="E16" s="35">
        <v>40.46</v>
      </c>
      <c r="F16" s="36">
        <f t="shared" si="0"/>
        <v>80.460000000000008</v>
      </c>
      <c r="G16" s="36">
        <v>9</v>
      </c>
      <c r="H16" s="37">
        <f t="shared" si="1"/>
        <v>22.5</v>
      </c>
      <c r="I16" s="36">
        <v>12</v>
      </c>
      <c r="J16" s="37">
        <f t="shared" si="2"/>
        <v>29.658922392486403</v>
      </c>
      <c r="K16" s="36">
        <f t="shared" si="3"/>
        <v>21</v>
      </c>
      <c r="L16" s="37">
        <f t="shared" si="4"/>
        <v>26.099925428784488</v>
      </c>
      <c r="M16" s="36">
        <v>9</v>
      </c>
      <c r="N16" s="37">
        <v>22.5</v>
      </c>
      <c r="O16" s="36">
        <v>12</v>
      </c>
      <c r="P16" s="37">
        <v>29.658922392486403</v>
      </c>
      <c r="Q16" s="36">
        <v>21</v>
      </c>
      <c r="R16" s="37">
        <v>26.099925428784488</v>
      </c>
      <c r="S16" s="36">
        <v>18</v>
      </c>
      <c r="T16" s="37">
        <v>45</v>
      </c>
      <c r="U16" s="36">
        <v>24</v>
      </c>
      <c r="V16" s="37">
        <v>59.317844784972806</v>
      </c>
      <c r="W16" s="36">
        <v>42</v>
      </c>
      <c r="X16" s="37">
        <v>52.199850857568975</v>
      </c>
      <c r="Y16" s="36">
        <v>28</v>
      </c>
      <c r="Z16" s="37">
        <v>70</v>
      </c>
      <c r="AA16" s="36">
        <v>39</v>
      </c>
      <c r="AB16" s="38">
        <v>96.391497775580817</v>
      </c>
      <c r="AC16" s="36">
        <v>67</v>
      </c>
      <c r="AD16" s="37">
        <v>83.271190653740973</v>
      </c>
    </row>
    <row r="17" spans="1:30" ht="19.5" customHeight="1" x14ac:dyDescent="0.25">
      <c r="A17" s="39">
        <v>7</v>
      </c>
      <c r="B17" s="34" t="s">
        <v>26</v>
      </c>
      <c r="C17" s="34" t="s">
        <v>25</v>
      </c>
      <c r="D17" s="35">
        <v>69</v>
      </c>
      <c r="E17" s="35">
        <v>70.64</v>
      </c>
      <c r="F17" s="36">
        <f t="shared" si="0"/>
        <v>139.63999999999999</v>
      </c>
      <c r="G17" s="36">
        <v>3</v>
      </c>
      <c r="H17" s="37">
        <f t="shared" si="1"/>
        <v>4.3478260869565215</v>
      </c>
      <c r="I17" s="36">
        <v>2</v>
      </c>
      <c r="J17" s="37">
        <f t="shared" si="2"/>
        <v>2.8312570781426953</v>
      </c>
      <c r="K17" s="36">
        <f t="shared" si="3"/>
        <v>5</v>
      </c>
      <c r="L17" s="37">
        <f t="shared" si="4"/>
        <v>3.5806359209395593</v>
      </c>
      <c r="M17" s="36">
        <v>3</v>
      </c>
      <c r="N17" s="37">
        <v>4.3478260869565215</v>
      </c>
      <c r="O17" s="36">
        <v>3</v>
      </c>
      <c r="P17" s="37">
        <v>4.2468856172140432</v>
      </c>
      <c r="Q17" s="36">
        <v>6</v>
      </c>
      <c r="R17" s="37">
        <v>4.2967631051274715</v>
      </c>
      <c r="S17" s="36">
        <v>6</v>
      </c>
      <c r="T17" s="37">
        <v>8.695652173913043</v>
      </c>
      <c r="U17" s="36">
        <v>5</v>
      </c>
      <c r="V17" s="37">
        <v>7.078142695356739</v>
      </c>
      <c r="W17" s="36">
        <v>11</v>
      </c>
      <c r="X17" s="37">
        <v>7.8773990260670308</v>
      </c>
      <c r="Y17" s="36">
        <v>50</v>
      </c>
      <c r="Z17" s="37">
        <v>72.463768115942031</v>
      </c>
      <c r="AA17" s="36">
        <v>32</v>
      </c>
      <c r="AB17" s="38">
        <v>45.300113250283125</v>
      </c>
      <c r="AC17" s="36">
        <v>82</v>
      </c>
      <c r="AD17" s="37">
        <v>58.722429103408771</v>
      </c>
    </row>
    <row r="18" spans="1:30" ht="19.5" customHeight="1" x14ac:dyDescent="0.25">
      <c r="A18" s="39">
        <v>8</v>
      </c>
      <c r="B18" s="34" t="s">
        <v>24</v>
      </c>
      <c r="C18" s="34" t="s">
        <v>23</v>
      </c>
      <c r="D18" s="35">
        <v>92</v>
      </c>
      <c r="E18" s="35">
        <v>93.8</v>
      </c>
      <c r="F18" s="36">
        <f t="shared" si="0"/>
        <v>185.8</v>
      </c>
      <c r="G18" s="36">
        <v>25</v>
      </c>
      <c r="H18" s="37">
        <f t="shared" si="1"/>
        <v>27.173913043478258</v>
      </c>
      <c r="I18" s="36">
        <v>33</v>
      </c>
      <c r="J18" s="37">
        <f t="shared" si="2"/>
        <v>35.181236673773988</v>
      </c>
      <c r="K18" s="36">
        <f t="shared" si="3"/>
        <v>58</v>
      </c>
      <c r="L18" s="37">
        <f t="shared" si="4"/>
        <v>31.216361679224967</v>
      </c>
      <c r="M18" s="36">
        <v>25</v>
      </c>
      <c r="N18" s="37">
        <v>27.173913043478258</v>
      </c>
      <c r="O18" s="36">
        <v>30</v>
      </c>
      <c r="P18" s="37">
        <v>31.982942430703627</v>
      </c>
      <c r="Q18" s="36">
        <v>55</v>
      </c>
      <c r="R18" s="37">
        <v>29.60172228202368</v>
      </c>
      <c r="S18" s="36">
        <v>50</v>
      </c>
      <c r="T18" s="37">
        <v>54.347826086956516</v>
      </c>
      <c r="U18" s="36">
        <v>63</v>
      </c>
      <c r="V18" s="37">
        <v>67.164179104477611</v>
      </c>
      <c r="W18" s="36">
        <v>113</v>
      </c>
      <c r="X18" s="37">
        <v>60.818083961248647</v>
      </c>
      <c r="Y18" s="36">
        <v>55</v>
      </c>
      <c r="Z18" s="37">
        <v>59.782608695652172</v>
      </c>
      <c r="AA18" s="36">
        <v>75</v>
      </c>
      <c r="AB18" s="38">
        <v>79.957356076759069</v>
      </c>
      <c r="AC18" s="36">
        <v>130</v>
      </c>
      <c r="AD18" s="37">
        <v>69.96770721205597</v>
      </c>
    </row>
    <row r="19" spans="1:30" ht="19.5" customHeight="1" x14ac:dyDescent="0.25">
      <c r="A19" s="39">
        <v>9</v>
      </c>
      <c r="B19" s="34" t="s">
        <v>22</v>
      </c>
      <c r="C19" s="34" t="s">
        <v>21</v>
      </c>
      <c r="D19" s="35">
        <v>93</v>
      </c>
      <c r="E19" s="35">
        <v>93.48</v>
      </c>
      <c r="F19" s="36">
        <f t="shared" si="0"/>
        <v>186.48000000000002</v>
      </c>
      <c r="G19" s="36">
        <v>33</v>
      </c>
      <c r="H19" s="37">
        <f t="shared" si="1"/>
        <v>35.483870967741936</v>
      </c>
      <c r="I19" s="36">
        <v>40</v>
      </c>
      <c r="J19" s="37">
        <f t="shared" si="2"/>
        <v>42.78990158322636</v>
      </c>
      <c r="K19" s="36">
        <f t="shared" si="3"/>
        <v>73</v>
      </c>
      <c r="L19" s="37">
        <f t="shared" si="4"/>
        <v>39.146289146289142</v>
      </c>
      <c r="M19" s="36">
        <v>33</v>
      </c>
      <c r="N19" s="37">
        <v>35.483870967741936</v>
      </c>
      <c r="O19" s="36">
        <v>30</v>
      </c>
      <c r="P19" s="37">
        <v>32.092426187419768</v>
      </c>
      <c r="Q19" s="36">
        <v>63</v>
      </c>
      <c r="R19" s="37">
        <v>33.783783783783782</v>
      </c>
      <c r="S19" s="36">
        <v>66</v>
      </c>
      <c r="T19" s="37">
        <v>70.967741935483872</v>
      </c>
      <c r="U19" s="36">
        <v>70</v>
      </c>
      <c r="V19" s="37">
        <v>74.882327770646128</v>
      </c>
      <c r="W19" s="36">
        <v>136</v>
      </c>
      <c r="X19" s="37">
        <v>72.930072930072924</v>
      </c>
      <c r="Y19" s="36">
        <v>51</v>
      </c>
      <c r="Z19" s="37">
        <v>54.838709677419352</v>
      </c>
      <c r="AA19" s="36">
        <v>40</v>
      </c>
      <c r="AB19" s="38">
        <v>42.78990158322636</v>
      </c>
      <c r="AC19" s="36">
        <v>91</v>
      </c>
      <c r="AD19" s="37">
        <v>48.798798798798792</v>
      </c>
    </row>
    <row r="20" spans="1:30" ht="19.5" customHeight="1" x14ac:dyDescent="0.25">
      <c r="A20" s="39">
        <v>10</v>
      </c>
      <c r="B20" s="34" t="s">
        <v>20</v>
      </c>
      <c r="C20" s="34" t="s">
        <v>19</v>
      </c>
      <c r="D20" s="35">
        <v>118</v>
      </c>
      <c r="E20" s="35">
        <v>118.37</v>
      </c>
      <c r="F20" s="36">
        <f t="shared" si="0"/>
        <v>236.37</v>
      </c>
      <c r="G20" s="36">
        <v>50</v>
      </c>
      <c r="H20" s="37">
        <f t="shared" si="1"/>
        <v>42.372881355932201</v>
      </c>
      <c r="I20" s="36">
        <v>55</v>
      </c>
      <c r="J20" s="37">
        <f t="shared" si="2"/>
        <v>46.464475796232151</v>
      </c>
      <c r="K20" s="36">
        <f t="shared" si="3"/>
        <v>105</v>
      </c>
      <c r="L20" s="37">
        <f t="shared" si="4"/>
        <v>44.421880949359057</v>
      </c>
      <c r="M20" s="36">
        <v>50</v>
      </c>
      <c r="N20" s="37">
        <v>42.372881355932201</v>
      </c>
      <c r="O20" s="36">
        <v>50</v>
      </c>
      <c r="P20" s="37">
        <v>42.240432542029225</v>
      </c>
      <c r="Q20" s="36">
        <v>100</v>
      </c>
      <c r="R20" s="37">
        <v>42.30655328510386</v>
      </c>
      <c r="S20" s="36">
        <v>100</v>
      </c>
      <c r="T20" s="37">
        <v>84.745762711864401</v>
      </c>
      <c r="U20" s="36">
        <v>105</v>
      </c>
      <c r="V20" s="37">
        <v>88.704908338261376</v>
      </c>
      <c r="W20" s="36">
        <v>205</v>
      </c>
      <c r="X20" s="37">
        <v>86.72843423446291</v>
      </c>
      <c r="Y20" s="36">
        <v>106</v>
      </c>
      <c r="Z20" s="37">
        <v>89.830508474576277</v>
      </c>
      <c r="AA20" s="36">
        <v>96</v>
      </c>
      <c r="AB20" s="38">
        <v>81.101630480696116</v>
      </c>
      <c r="AC20" s="36">
        <v>202</v>
      </c>
      <c r="AD20" s="37">
        <v>85.459237635909801</v>
      </c>
    </row>
    <row r="21" spans="1:30" ht="19.5" customHeight="1" x14ac:dyDescent="0.25">
      <c r="A21" s="39">
        <v>11</v>
      </c>
      <c r="B21" s="34" t="s">
        <v>18</v>
      </c>
      <c r="C21" s="34" t="s">
        <v>17</v>
      </c>
      <c r="D21" s="35">
        <v>70</v>
      </c>
      <c r="E21" s="35">
        <v>70.91</v>
      </c>
      <c r="F21" s="36">
        <f t="shared" si="0"/>
        <v>140.91</v>
      </c>
      <c r="G21" s="36">
        <v>13</v>
      </c>
      <c r="H21" s="37">
        <f t="shared" si="1"/>
        <v>18.571428571428573</v>
      </c>
      <c r="I21" s="36">
        <v>12</v>
      </c>
      <c r="J21" s="37">
        <f t="shared" si="2"/>
        <v>16.922859963333806</v>
      </c>
      <c r="K21" s="36">
        <f t="shared" si="3"/>
        <v>25</v>
      </c>
      <c r="L21" s="37">
        <f t="shared" si="4"/>
        <v>17.741821020509548</v>
      </c>
      <c r="M21" s="36">
        <v>13</v>
      </c>
      <c r="N21" s="37">
        <v>18.571428571428573</v>
      </c>
      <c r="O21" s="36">
        <v>15</v>
      </c>
      <c r="P21" s="37">
        <v>21.153574954167258</v>
      </c>
      <c r="Q21" s="36">
        <v>28</v>
      </c>
      <c r="R21" s="37">
        <v>19.870839542970693</v>
      </c>
      <c r="S21" s="36">
        <v>26</v>
      </c>
      <c r="T21" s="37">
        <v>37.142857142857146</v>
      </c>
      <c r="U21" s="36">
        <v>27</v>
      </c>
      <c r="V21" s="37">
        <v>38.076434917501061</v>
      </c>
      <c r="W21" s="36">
        <v>53</v>
      </c>
      <c r="X21" s="37">
        <v>37.61266056348024</v>
      </c>
      <c r="Y21" s="36">
        <v>44</v>
      </c>
      <c r="Z21" s="37">
        <v>62.857142857142854</v>
      </c>
      <c r="AA21" s="36">
        <v>45</v>
      </c>
      <c r="AB21" s="38">
        <v>63.460724862501763</v>
      </c>
      <c r="AC21" s="36">
        <v>89</v>
      </c>
      <c r="AD21" s="37">
        <v>63.160882833013986</v>
      </c>
    </row>
    <row r="22" spans="1:30" ht="19.5" customHeight="1" x14ac:dyDescent="0.25">
      <c r="A22" s="39">
        <v>12</v>
      </c>
      <c r="B22" s="34" t="s">
        <v>16</v>
      </c>
      <c r="C22" s="34" t="s">
        <v>16</v>
      </c>
      <c r="D22" s="35">
        <v>104</v>
      </c>
      <c r="E22" s="35">
        <v>105.76</v>
      </c>
      <c r="F22" s="36">
        <f t="shared" si="0"/>
        <v>209.76</v>
      </c>
      <c r="G22" s="36">
        <v>49</v>
      </c>
      <c r="H22" s="37">
        <f t="shared" si="1"/>
        <v>47.115384615384613</v>
      </c>
      <c r="I22" s="36">
        <v>40</v>
      </c>
      <c r="J22" s="37">
        <f t="shared" si="2"/>
        <v>37.821482602118003</v>
      </c>
      <c r="K22" s="36">
        <f t="shared" si="3"/>
        <v>89</v>
      </c>
      <c r="L22" s="37">
        <f t="shared" si="4"/>
        <v>42.429443173150268</v>
      </c>
      <c r="M22" s="36">
        <v>49</v>
      </c>
      <c r="N22" s="37">
        <v>47.115384615384613</v>
      </c>
      <c r="O22" s="36">
        <v>51</v>
      </c>
      <c r="P22" s="37">
        <v>48.222390317700452</v>
      </c>
      <c r="Q22" s="36">
        <v>100</v>
      </c>
      <c r="R22" s="37">
        <v>47.67353165522502</v>
      </c>
      <c r="S22" s="36">
        <v>98</v>
      </c>
      <c r="T22" s="37">
        <v>94.230769230769226</v>
      </c>
      <c r="U22" s="36">
        <v>91</v>
      </c>
      <c r="V22" s="37">
        <v>86.043872919818455</v>
      </c>
      <c r="W22" s="36">
        <v>189</v>
      </c>
      <c r="X22" s="37">
        <v>90.102974828375295</v>
      </c>
      <c r="Y22" s="36">
        <v>50</v>
      </c>
      <c r="Z22" s="37">
        <v>48.07692307692308</v>
      </c>
      <c r="AA22" s="36">
        <v>53</v>
      </c>
      <c r="AB22" s="38">
        <v>50.113464447806358</v>
      </c>
      <c r="AC22" s="36">
        <v>103</v>
      </c>
      <c r="AD22" s="37">
        <v>49.103737604881772</v>
      </c>
    </row>
    <row r="23" spans="1:30" ht="19.5" customHeight="1" x14ac:dyDescent="0.25">
      <c r="A23" s="39">
        <v>13</v>
      </c>
      <c r="B23" s="34" t="s">
        <v>15</v>
      </c>
      <c r="C23" s="34" t="s">
        <v>14</v>
      </c>
      <c r="D23" s="35">
        <v>121</v>
      </c>
      <c r="E23" s="35">
        <v>121.19</v>
      </c>
      <c r="F23" s="36">
        <f t="shared" si="0"/>
        <v>242.19</v>
      </c>
      <c r="G23" s="36">
        <v>31</v>
      </c>
      <c r="H23" s="37">
        <f t="shared" si="1"/>
        <v>25.619834710743799</v>
      </c>
      <c r="I23" s="36">
        <v>20</v>
      </c>
      <c r="J23" s="37">
        <f t="shared" si="2"/>
        <v>16.503011799653436</v>
      </c>
      <c r="K23" s="36">
        <f t="shared" si="3"/>
        <v>51</v>
      </c>
      <c r="L23" s="37">
        <f t="shared" si="4"/>
        <v>21.057847144803667</v>
      </c>
      <c r="M23" s="36">
        <v>31</v>
      </c>
      <c r="N23" s="37">
        <v>25.619834710743799</v>
      </c>
      <c r="O23" s="36">
        <v>27</v>
      </c>
      <c r="P23" s="37">
        <v>22.279065929532141</v>
      </c>
      <c r="Q23" s="36">
        <v>58</v>
      </c>
      <c r="R23" s="37">
        <v>23.948139890168875</v>
      </c>
      <c r="S23" s="36">
        <v>62</v>
      </c>
      <c r="T23" s="37">
        <v>51.239669421487598</v>
      </c>
      <c r="U23" s="36">
        <v>47</v>
      </c>
      <c r="V23" s="37">
        <v>38.782077729185573</v>
      </c>
      <c r="W23" s="36">
        <v>109</v>
      </c>
      <c r="X23" s="37">
        <v>45.005987034972541</v>
      </c>
      <c r="Y23" s="36">
        <v>86</v>
      </c>
      <c r="Z23" s="37">
        <v>71.074380165289256</v>
      </c>
      <c r="AA23" s="36">
        <v>81</v>
      </c>
      <c r="AB23" s="38">
        <v>66.837197788596427</v>
      </c>
      <c r="AC23" s="36">
        <v>167</v>
      </c>
      <c r="AD23" s="37">
        <v>68.954126925141423</v>
      </c>
    </row>
    <row r="24" spans="1:30" ht="19.5" customHeight="1" x14ac:dyDescent="0.25">
      <c r="A24" s="39">
        <v>14</v>
      </c>
      <c r="B24" s="34" t="s">
        <v>13</v>
      </c>
      <c r="C24" s="34" t="s">
        <v>12</v>
      </c>
      <c r="D24" s="35">
        <v>104</v>
      </c>
      <c r="E24" s="35">
        <v>104.19</v>
      </c>
      <c r="F24" s="36">
        <f t="shared" si="0"/>
        <v>208.19</v>
      </c>
      <c r="G24" s="36">
        <v>36</v>
      </c>
      <c r="H24" s="37">
        <f t="shared" si="1"/>
        <v>34.615384615384613</v>
      </c>
      <c r="I24" s="36">
        <v>40</v>
      </c>
      <c r="J24" s="37">
        <f t="shared" si="2"/>
        <v>38.391400326326902</v>
      </c>
      <c r="K24" s="36">
        <f t="shared" si="3"/>
        <v>76</v>
      </c>
      <c r="L24" s="37">
        <f t="shared" si="4"/>
        <v>36.5051155194774</v>
      </c>
      <c r="M24" s="36">
        <v>36</v>
      </c>
      <c r="N24" s="37">
        <v>34.615384615384613</v>
      </c>
      <c r="O24" s="36">
        <v>40</v>
      </c>
      <c r="P24" s="37">
        <v>38.391400326326902</v>
      </c>
      <c r="Q24" s="36">
        <v>76</v>
      </c>
      <c r="R24" s="37">
        <v>36.5051155194774</v>
      </c>
      <c r="S24" s="36">
        <v>72</v>
      </c>
      <c r="T24" s="37">
        <v>69.230769230769226</v>
      </c>
      <c r="U24" s="36">
        <v>80</v>
      </c>
      <c r="V24" s="37">
        <v>76.782800652653805</v>
      </c>
      <c r="W24" s="36">
        <v>152</v>
      </c>
      <c r="X24" s="37">
        <v>73.010231038954799</v>
      </c>
      <c r="Y24" s="36">
        <v>82</v>
      </c>
      <c r="Z24" s="37">
        <v>78.84615384615384</v>
      </c>
      <c r="AA24" s="36">
        <v>74</v>
      </c>
      <c r="AB24" s="38">
        <v>71.024090603704764</v>
      </c>
      <c r="AC24" s="36">
        <v>156</v>
      </c>
      <c r="AD24" s="37">
        <v>74.931552908400974</v>
      </c>
    </row>
    <row r="25" spans="1:30" ht="19.5" customHeight="1" x14ac:dyDescent="0.25">
      <c r="A25" s="39">
        <v>15</v>
      </c>
      <c r="B25" s="34" t="s">
        <v>11</v>
      </c>
      <c r="C25" s="34" t="s">
        <v>11</v>
      </c>
      <c r="D25" s="35">
        <v>57.77</v>
      </c>
      <c r="E25" s="35">
        <v>57.5</v>
      </c>
      <c r="F25" s="36">
        <f t="shared" si="0"/>
        <v>115.27000000000001</v>
      </c>
      <c r="G25" s="36">
        <v>10</v>
      </c>
      <c r="H25" s="37">
        <f t="shared" si="1"/>
        <v>17.310022503029256</v>
      </c>
      <c r="I25" s="36">
        <v>10</v>
      </c>
      <c r="J25" s="37">
        <f t="shared" si="2"/>
        <v>17.391304347826086</v>
      </c>
      <c r="K25" s="36">
        <f t="shared" si="3"/>
        <v>20</v>
      </c>
      <c r="L25" s="37">
        <f t="shared" si="4"/>
        <v>17.350568231109566</v>
      </c>
      <c r="M25" s="36">
        <v>10</v>
      </c>
      <c r="N25" s="37">
        <v>17.310022503029256</v>
      </c>
      <c r="O25" s="36">
        <v>7</v>
      </c>
      <c r="P25" s="37">
        <v>12.173913043478262</v>
      </c>
      <c r="Q25" s="36">
        <v>17</v>
      </c>
      <c r="R25" s="37">
        <v>14.747982996443131</v>
      </c>
      <c r="S25" s="36">
        <v>20</v>
      </c>
      <c r="T25" s="37">
        <v>34.620045006058511</v>
      </c>
      <c r="U25" s="36">
        <v>17</v>
      </c>
      <c r="V25" s="37">
        <v>29.565217391304348</v>
      </c>
      <c r="W25" s="36">
        <v>37</v>
      </c>
      <c r="X25" s="37">
        <v>32.098551227552704</v>
      </c>
      <c r="Y25" s="36">
        <v>39</v>
      </c>
      <c r="Z25" s="37">
        <v>67.509087761814087</v>
      </c>
      <c r="AA25" s="36">
        <v>25</v>
      </c>
      <c r="AB25" s="38">
        <v>43.478260869565219</v>
      </c>
      <c r="AC25" s="36">
        <v>64</v>
      </c>
      <c r="AD25" s="37">
        <v>55.521818339550613</v>
      </c>
    </row>
    <row r="26" spans="1:30" ht="19.5" customHeight="1" x14ac:dyDescent="0.25">
      <c r="A26" s="39">
        <v>16</v>
      </c>
      <c r="B26" s="34" t="s">
        <v>9</v>
      </c>
      <c r="C26" s="34" t="s">
        <v>10</v>
      </c>
      <c r="D26" s="35">
        <v>71</v>
      </c>
      <c r="E26" s="35">
        <v>72.44</v>
      </c>
      <c r="F26" s="36">
        <f t="shared" si="0"/>
        <v>143.44</v>
      </c>
      <c r="G26" s="36">
        <v>6</v>
      </c>
      <c r="H26" s="37">
        <f t="shared" si="1"/>
        <v>8.4507042253521121</v>
      </c>
      <c r="I26" s="36">
        <v>5</v>
      </c>
      <c r="J26" s="37">
        <f t="shared" si="2"/>
        <v>6.902263942573164</v>
      </c>
      <c r="K26" s="36">
        <f t="shared" si="3"/>
        <v>11</v>
      </c>
      <c r="L26" s="37">
        <f t="shared" si="4"/>
        <v>7.6687116564417179</v>
      </c>
      <c r="M26" s="36">
        <v>6</v>
      </c>
      <c r="N26" s="37">
        <v>8.4507042253521121</v>
      </c>
      <c r="O26" s="36">
        <v>6</v>
      </c>
      <c r="P26" s="37">
        <v>8.2827167310877972</v>
      </c>
      <c r="Q26" s="36">
        <v>12</v>
      </c>
      <c r="R26" s="37">
        <v>8.3658672615727827</v>
      </c>
      <c r="S26" s="36">
        <v>12</v>
      </c>
      <c r="T26" s="37">
        <v>16.901408450704224</v>
      </c>
      <c r="U26" s="36">
        <v>11</v>
      </c>
      <c r="V26" s="37">
        <v>15.184980673660961</v>
      </c>
      <c r="W26" s="36">
        <v>23</v>
      </c>
      <c r="X26" s="37">
        <v>16.0345789180145</v>
      </c>
      <c r="Y26" s="36">
        <v>65</v>
      </c>
      <c r="Z26" s="37">
        <v>91.549295774647888</v>
      </c>
      <c r="AA26" s="36">
        <v>48</v>
      </c>
      <c r="AB26" s="38">
        <v>66.261733848702377</v>
      </c>
      <c r="AC26" s="36">
        <v>113</v>
      </c>
      <c r="AD26" s="37">
        <v>78.778583379810371</v>
      </c>
    </row>
    <row r="27" spans="1:30" ht="19.5" customHeight="1" x14ac:dyDescent="0.25">
      <c r="A27" s="39">
        <v>17</v>
      </c>
      <c r="B27" s="34" t="s">
        <v>9</v>
      </c>
      <c r="C27" s="34" t="s">
        <v>9</v>
      </c>
      <c r="D27" s="35">
        <v>61</v>
      </c>
      <c r="E27" s="35">
        <v>62.33</v>
      </c>
      <c r="F27" s="36">
        <f t="shared" si="0"/>
        <v>123.33</v>
      </c>
      <c r="G27" s="36">
        <v>28</v>
      </c>
      <c r="H27" s="37">
        <f t="shared" si="1"/>
        <v>45.901639344262293</v>
      </c>
      <c r="I27" s="36">
        <v>30</v>
      </c>
      <c r="J27" s="37">
        <f t="shared" si="2"/>
        <v>48.130916091769613</v>
      </c>
      <c r="K27" s="36">
        <f t="shared" si="3"/>
        <v>58</v>
      </c>
      <c r="L27" s="37">
        <f t="shared" si="4"/>
        <v>47.028298062109783</v>
      </c>
      <c r="M27" s="36">
        <v>28</v>
      </c>
      <c r="N27" s="37">
        <v>45.901639344262293</v>
      </c>
      <c r="O27" s="36">
        <v>22</v>
      </c>
      <c r="P27" s="37">
        <v>35.296005133964385</v>
      </c>
      <c r="Q27" s="36">
        <v>50</v>
      </c>
      <c r="R27" s="37">
        <v>40.541636260439475</v>
      </c>
      <c r="S27" s="36">
        <v>56</v>
      </c>
      <c r="T27" s="37">
        <v>91.803278688524586</v>
      </c>
      <c r="U27" s="36">
        <v>52</v>
      </c>
      <c r="V27" s="37">
        <v>83.426921225733992</v>
      </c>
      <c r="W27" s="36">
        <v>108</v>
      </c>
      <c r="X27" s="37">
        <v>87.569934322549258</v>
      </c>
      <c r="Y27" s="36">
        <v>59</v>
      </c>
      <c r="Z27" s="37">
        <v>96.721311475409834</v>
      </c>
      <c r="AA27" s="36">
        <v>51</v>
      </c>
      <c r="AB27" s="38">
        <v>81.822557356008346</v>
      </c>
      <c r="AC27" s="36">
        <v>110</v>
      </c>
      <c r="AD27" s="37">
        <v>89.191599772966839</v>
      </c>
    </row>
    <row r="28" spans="1:30" ht="19.5" customHeight="1" x14ac:dyDescent="0.25">
      <c r="A28" s="39">
        <v>18</v>
      </c>
      <c r="B28" s="34" t="s">
        <v>7</v>
      </c>
      <c r="C28" s="34" t="s">
        <v>8</v>
      </c>
      <c r="D28" s="35">
        <v>127</v>
      </c>
      <c r="E28" s="35">
        <v>127.11</v>
      </c>
      <c r="F28" s="36">
        <f t="shared" si="0"/>
        <v>254.11</v>
      </c>
      <c r="G28" s="36">
        <v>11</v>
      </c>
      <c r="H28" s="37">
        <f t="shared" si="1"/>
        <v>8.6614173228346463</v>
      </c>
      <c r="I28" s="36">
        <v>4</v>
      </c>
      <c r="J28" s="37">
        <f t="shared" si="2"/>
        <v>3.1468806545511763</v>
      </c>
      <c r="K28" s="36">
        <f t="shared" si="3"/>
        <v>15</v>
      </c>
      <c r="L28" s="37">
        <f t="shared" si="4"/>
        <v>5.9029554130101136</v>
      </c>
      <c r="M28" s="36">
        <v>11</v>
      </c>
      <c r="N28" s="37">
        <v>8.6614173228346463</v>
      </c>
      <c r="O28" s="36">
        <v>6</v>
      </c>
      <c r="P28" s="37">
        <v>4.7203209818267649</v>
      </c>
      <c r="Q28" s="36">
        <v>17</v>
      </c>
      <c r="R28" s="37">
        <v>6.6900161347447957</v>
      </c>
      <c r="S28" s="36">
        <v>22</v>
      </c>
      <c r="T28" s="37">
        <v>17.322834645669293</v>
      </c>
      <c r="U28" s="36">
        <v>10</v>
      </c>
      <c r="V28" s="37">
        <v>7.8672016363779402</v>
      </c>
      <c r="W28" s="36">
        <v>32</v>
      </c>
      <c r="X28" s="37">
        <v>12.592971547754908</v>
      </c>
      <c r="Y28" s="36">
        <v>78</v>
      </c>
      <c r="Z28" s="37">
        <v>61.417322834645674</v>
      </c>
      <c r="AA28" s="36">
        <v>58</v>
      </c>
      <c r="AB28" s="38">
        <v>45.629769490992054</v>
      </c>
      <c r="AC28" s="36">
        <v>136</v>
      </c>
      <c r="AD28" s="37">
        <v>53.520129077958366</v>
      </c>
    </row>
    <row r="29" spans="1:30" ht="19.5" customHeight="1" x14ac:dyDescent="0.25">
      <c r="A29" s="39">
        <v>19</v>
      </c>
      <c r="B29" s="34" t="s">
        <v>7</v>
      </c>
      <c r="C29" s="34" t="s">
        <v>6</v>
      </c>
      <c r="D29" s="35">
        <v>37</v>
      </c>
      <c r="E29" s="35">
        <v>42.43</v>
      </c>
      <c r="F29" s="36">
        <f t="shared" si="0"/>
        <v>79.430000000000007</v>
      </c>
      <c r="G29" s="36">
        <v>9</v>
      </c>
      <c r="H29" s="37">
        <f t="shared" si="1"/>
        <v>24.324324324324326</v>
      </c>
      <c r="I29" s="36">
        <v>5</v>
      </c>
      <c r="J29" s="37">
        <f t="shared" si="2"/>
        <v>11.784115012962527</v>
      </c>
      <c r="K29" s="36">
        <f t="shared" si="3"/>
        <v>14</v>
      </c>
      <c r="L29" s="37">
        <f t="shared" si="4"/>
        <v>17.625582273700111</v>
      </c>
      <c r="M29" s="36">
        <v>9</v>
      </c>
      <c r="N29" s="37">
        <v>24.324324324324326</v>
      </c>
      <c r="O29" s="36">
        <v>8</v>
      </c>
      <c r="P29" s="37">
        <v>18.854584020740042</v>
      </c>
      <c r="Q29" s="36">
        <v>17</v>
      </c>
      <c r="R29" s="37">
        <v>21.402492760921564</v>
      </c>
      <c r="S29" s="36">
        <v>18</v>
      </c>
      <c r="T29" s="37">
        <v>48.648648648648653</v>
      </c>
      <c r="U29" s="36">
        <v>13</v>
      </c>
      <c r="V29" s="37">
        <v>30.638699033702572</v>
      </c>
      <c r="W29" s="36">
        <v>31</v>
      </c>
      <c r="X29" s="37">
        <v>39.028075034621679</v>
      </c>
      <c r="Y29" s="36">
        <v>16</v>
      </c>
      <c r="Z29" s="37">
        <v>43.243243243243242</v>
      </c>
      <c r="AA29" s="36">
        <v>24</v>
      </c>
      <c r="AB29" s="38">
        <v>56.563752062220132</v>
      </c>
      <c r="AC29" s="36">
        <v>40</v>
      </c>
      <c r="AD29" s="37">
        <v>50.358806496286036</v>
      </c>
    </row>
    <row r="30" spans="1:30" ht="19.5" customHeight="1" x14ac:dyDescent="0.25">
      <c r="A30" s="39">
        <v>20</v>
      </c>
      <c r="B30" s="34" t="s">
        <v>3</v>
      </c>
      <c r="C30" s="34" t="s">
        <v>5</v>
      </c>
      <c r="D30" s="35">
        <v>150</v>
      </c>
      <c r="E30" s="35">
        <v>152.69999999999999</v>
      </c>
      <c r="F30" s="36">
        <f t="shared" si="0"/>
        <v>302.7</v>
      </c>
      <c r="G30" s="36">
        <v>20</v>
      </c>
      <c r="H30" s="37">
        <f t="shared" si="1"/>
        <v>13.333333333333334</v>
      </c>
      <c r="I30" s="36">
        <v>13</v>
      </c>
      <c r="J30" s="37">
        <f t="shared" si="2"/>
        <v>8.513425016371972</v>
      </c>
      <c r="K30" s="36">
        <f t="shared" si="3"/>
        <v>33</v>
      </c>
      <c r="L30" s="37">
        <f t="shared" si="4"/>
        <v>10.901883052527255</v>
      </c>
      <c r="M30" s="36">
        <v>20</v>
      </c>
      <c r="N30" s="37">
        <v>13.333333333333334</v>
      </c>
      <c r="O30" s="36">
        <v>25</v>
      </c>
      <c r="P30" s="37">
        <v>16.371971185330715</v>
      </c>
      <c r="Q30" s="36">
        <v>45</v>
      </c>
      <c r="R30" s="37">
        <v>14.866204162537166</v>
      </c>
      <c r="S30" s="36">
        <v>40</v>
      </c>
      <c r="T30" s="37">
        <v>26.666666666666668</v>
      </c>
      <c r="U30" s="36">
        <v>38</v>
      </c>
      <c r="V30" s="37">
        <v>24.885396201702687</v>
      </c>
      <c r="W30" s="36">
        <v>78</v>
      </c>
      <c r="X30" s="37">
        <v>25.768087215064423</v>
      </c>
      <c r="Y30" s="36">
        <v>98</v>
      </c>
      <c r="Z30" s="37">
        <v>65.333333333333329</v>
      </c>
      <c r="AA30" s="36">
        <v>82</v>
      </c>
      <c r="AB30" s="38">
        <v>53.700065487884743</v>
      </c>
      <c r="AC30" s="36">
        <v>180</v>
      </c>
      <c r="AD30" s="37">
        <v>59.464816650148663</v>
      </c>
    </row>
    <row r="31" spans="1:30" ht="19.5" customHeight="1" x14ac:dyDescent="0.25">
      <c r="A31" s="39">
        <v>21</v>
      </c>
      <c r="B31" s="34" t="s">
        <v>3</v>
      </c>
      <c r="C31" s="34" t="s">
        <v>4</v>
      </c>
      <c r="D31" s="35">
        <v>45</v>
      </c>
      <c r="E31" s="35">
        <v>59.68</v>
      </c>
      <c r="F31" s="36">
        <f t="shared" si="0"/>
        <v>104.68</v>
      </c>
      <c r="G31" s="36">
        <v>10</v>
      </c>
      <c r="H31" s="37">
        <f t="shared" si="1"/>
        <v>22.222222222222221</v>
      </c>
      <c r="I31" s="36">
        <v>10</v>
      </c>
      <c r="J31" s="37">
        <f t="shared" si="2"/>
        <v>16.756032171581769</v>
      </c>
      <c r="K31" s="36">
        <f t="shared" si="3"/>
        <v>20</v>
      </c>
      <c r="L31" s="37">
        <f t="shared" si="4"/>
        <v>19.105846388995033</v>
      </c>
      <c r="M31" s="36">
        <v>10</v>
      </c>
      <c r="N31" s="37">
        <v>22.222222222222221</v>
      </c>
      <c r="O31" s="36">
        <v>12</v>
      </c>
      <c r="P31" s="37">
        <v>20.107238605898122</v>
      </c>
      <c r="Q31" s="36">
        <v>22</v>
      </c>
      <c r="R31" s="37">
        <v>21.016431027894534</v>
      </c>
      <c r="S31" s="36">
        <v>20</v>
      </c>
      <c r="T31" s="37">
        <v>44.444444444444443</v>
      </c>
      <c r="U31" s="36">
        <v>22</v>
      </c>
      <c r="V31" s="37">
        <v>36.863270777479897</v>
      </c>
      <c r="W31" s="36">
        <v>42</v>
      </c>
      <c r="X31" s="37">
        <v>40.122277416889567</v>
      </c>
      <c r="Y31" s="36">
        <v>34</v>
      </c>
      <c r="Z31" s="37">
        <v>75.555555555555557</v>
      </c>
      <c r="AA31" s="36">
        <v>32</v>
      </c>
      <c r="AB31" s="38">
        <v>53.619302949061662</v>
      </c>
      <c r="AC31" s="36">
        <v>66</v>
      </c>
      <c r="AD31" s="37">
        <v>63.049293083683601</v>
      </c>
    </row>
    <row r="32" spans="1:30" ht="19.5" customHeight="1" x14ac:dyDescent="0.25">
      <c r="A32" s="39">
        <v>22</v>
      </c>
      <c r="B32" s="34" t="s">
        <v>3</v>
      </c>
      <c r="C32" s="34" t="s">
        <v>2</v>
      </c>
      <c r="D32" s="35">
        <v>30</v>
      </c>
      <c r="E32" s="35">
        <v>26.5</v>
      </c>
      <c r="F32" s="36">
        <f t="shared" si="0"/>
        <v>56.5</v>
      </c>
      <c r="G32" s="36">
        <v>3</v>
      </c>
      <c r="H32" s="37">
        <f t="shared" si="1"/>
        <v>10</v>
      </c>
      <c r="I32" s="36">
        <v>0</v>
      </c>
      <c r="J32" s="37">
        <f t="shared" si="2"/>
        <v>0</v>
      </c>
      <c r="K32" s="36">
        <f t="shared" si="3"/>
        <v>3</v>
      </c>
      <c r="L32" s="37">
        <f t="shared" si="4"/>
        <v>5.3097345132743365</v>
      </c>
      <c r="M32" s="36">
        <v>2</v>
      </c>
      <c r="N32" s="37">
        <v>6.666666666666667</v>
      </c>
      <c r="O32" s="36">
        <v>1</v>
      </c>
      <c r="P32" s="37">
        <v>3.7735849056603774</v>
      </c>
      <c r="Q32" s="36">
        <v>3</v>
      </c>
      <c r="R32" s="37">
        <v>5.3097345132743365</v>
      </c>
      <c r="S32" s="36">
        <v>5</v>
      </c>
      <c r="T32" s="37">
        <v>16.666666666666664</v>
      </c>
      <c r="U32" s="36">
        <v>1</v>
      </c>
      <c r="V32" s="37">
        <v>3.7735849056603774</v>
      </c>
      <c r="W32" s="36">
        <v>6</v>
      </c>
      <c r="X32" s="37">
        <v>10.619469026548673</v>
      </c>
      <c r="Y32" s="36">
        <v>24</v>
      </c>
      <c r="Z32" s="37">
        <v>80</v>
      </c>
      <c r="AA32" s="36">
        <v>22</v>
      </c>
      <c r="AB32" s="38">
        <v>83.018867924528308</v>
      </c>
      <c r="AC32" s="36">
        <v>46</v>
      </c>
      <c r="AD32" s="37">
        <v>81.415929203539832</v>
      </c>
    </row>
    <row r="33" spans="1:30" ht="27" customHeight="1" thickBot="1" x14ac:dyDescent="0.3">
      <c r="A33" s="40" t="s">
        <v>1</v>
      </c>
      <c r="B33" s="41"/>
      <c r="C33" s="42"/>
      <c r="D33" s="43">
        <f>SUM(D11:D32)</f>
        <v>1920.77</v>
      </c>
      <c r="E33" s="43">
        <f>SUM(E11:E32)</f>
        <v>1950.8200000000002</v>
      </c>
      <c r="F33" s="43">
        <f>SUM(F11:F32)</f>
        <v>3871.59</v>
      </c>
      <c r="G33" s="43">
        <f>SUM(G11:G32)</f>
        <v>471</v>
      </c>
      <c r="H33" s="44">
        <f t="shared" si="1"/>
        <v>24.521415890502247</v>
      </c>
      <c r="I33" s="43">
        <f>SUM(I11:I32)</f>
        <v>450</v>
      </c>
      <c r="J33" s="44">
        <f t="shared" si="2"/>
        <v>23.067223013912098</v>
      </c>
      <c r="K33" s="43">
        <f>SUM(K11:K32)</f>
        <v>921</v>
      </c>
      <c r="L33" s="44">
        <f t="shared" si="4"/>
        <v>23.788675970337767</v>
      </c>
      <c r="M33" s="43">
        <f>SUM(M11:M32)</f>
        <v>470</v>
      </c>
      <c r="N33" s="44">
        <f>M33/D33*100</f>
        <v>24.469353436382285</v>
      </c>
      <c r="O33" s="43">
        <f>SUM(O11:O32)</f>
        <v>475</v>
      </c>
      <c r="P33" s="44">
        <f>O33/E33*100</f>
        <v>24.34873540357388</v>
      </c>
      <c r="Q33" s="43">
        <f>SUM(Q11:Q32)</f>
        <v>945</v>
      </c>
      <c r="R33" s="44">
        <f>Q33/F33*100</f>
        <v>24.408576321356339</v>
      </c>
      <c r="S33" s="43">
        <f>SUM(S11:S32)</f>
        <v>941</v>
      </c>
      <c r="T33" s="44">
        <f>S33/D33*100</f>
        <v>48.990769326884532</v>
      </c>
      <c r="U33" s="43">
        <f>SUM(U11:U32)</f>
        <v>925</v>
      </c>
      <c r="V33" s="44">
        <f>U33/E33*100</f>
        <v>47.415958417485975</v>
      </c>
      <c r="W33" s="43">
        <f>SUM(W11:W32)</f>
        <v>1866</v>
      </c>
      <c r="X33" s="44">
        <f>W33/F33*100</f>
        <v>48.197252291694106</v>
      </c>
      <c r="Y33" s="43">
        <f>SUM(Y11:Y32)</f>
        <v>1298</v>
      </c>
      <c r="Z33" s="44">
        <f>Y33/D33*100</f>
        <v>67.577065447711078</v>
      </c>
      <c r="AA33" s="43">
        <f>SUM(AA11:AA32)</f>
        <v>1197</v>
      </c>
      <c r="AB33" s="45">
        <f>AA33/E33*100</f>
        <v>61.35881321700618</v>
      </c>
      <c r="AC33" s="43">
        <f>SUM(AC11:AC32)</f>
        <v>2495</v>
      </c>
      <c r="AD33" s="44">
        <f>AC33/F33*100</f>
        <v>64.443807324639224</v>
      </c>
    </row>
    <row r="34" spans="1:30" ht="15.75" customHeight="1" x14ac:dyDescent="0.25">
      <c r="A34" s="5"/>
      <c r="B34" s="4"/>
      <c r="C34" s="4"/>
      <c r="D34" s="4"/>
      <c r="E34" s="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3"/>
      <c r="AC34" s="1"/>
      <c r="AD34" s="1"/>
    </row>
    <row r="35" spans="1:30" ht="15.75" customHeight="1" x14ac:dyDescent="0.25">
      <c r="A35" s="2" t="s">
        <v>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</sheetData>
  <mergeCells count="26">
    <mergeCell ref="A33:C33"/>
    <mergeCell ref="S8:T8"/>
    <mergeCell ref="U8:V8"/>
    <mergeCell ref="W8:X8"/>
    <mergeCell ref="Q8:R8"/>
    <mergeCell ref="M8:N8"/>
    <mergeCell ref="O8:P8"/>
    <mergeCell ref="Y6:AD7"/>
    <mergeCell ref="G7:L7"/>
    <mergeCell ref="M7:R7"/>
    <mergeCell ref="A2:AD2"/>
    <mergeCell ref="A3:AD3"/>
    <mergeCell ref="A1:AD1"/>
    <mergeCell ref="A5:A9"/>
    <mergeCell ref="B5:B9"/>
    <mergeCell ref="C5:C9"/>
    <mergeCell ref="D5:F8"/>
    <mergeCell ref="G5:AD5"/>
    <mergeCell ref="G6:X6"/>
    <mergeCell ref="Y8:Z8"/>
    <mergeCell ref="AA8:AB8"/>
    <mergeCell ref="AC8:AD8"/>
    <mergeCell ref="S7:X7"/>
    <mergeCell ref="G8:H8"/>
    <mergeCell ref="I8:J8"/>
    <mergeCell ref="K8:L8"/>
  </mergeCells>
  <printOptions horizontalCentered="1"/>
  <pageMargins left="0.81" right="0.8" top="1.1499999999999999" bottom="0.9" header="0" footer="0"/>
  <pageSetup paperSize="9" scale="36" orientation="landscape" r:id="rId1"/>
  <ignoredErrors>
    <ignoredError sqref="D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cp:lastPrinted>2025-07-17T03:13:42Z</cp:lastPrinted>
  <dcterms:created xsi:type="dcterms:W3CDTF">2025-07-17T02:54:40Z</dcterms:created>
  <dcterms:modified xsi:type="dcterms:W3CDTF">2025-07-17T03:42:14Z</dcterms:modified>
</cp:coreProperties>
</file>