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E707FB57-1FC4-4B01-B2AD-9F203A11849E}" xr6:coauthVersionLast="47" xr6:coauthVersionMax="47" xr10:uidLastSave="{00000000-0000-0000-0000-000000000000}"/>
  <bookViews>
    <workbookView xWindow="-120" yWindow="-120" windowWidth="20730" windowHeight="11040" xr2:uid="{9AC8EBC8-1A2C-41FA-8B57-907293D8431B}"/>
  </bookViews>
  <sheets>
    <sheet name="64" sheetId="1" r:id="rId1"/>
  </sheets>
  <externalReferences>
    <externalReference r:id="rId2"/>
  </externalReferences>
  <definedNames>
    <definedName name="Z_F144E4C0_F124_4A6E_9761_D1C5FCF07098_.wvu.PrintArea" localSheetId="0">'64'!$A$1:$L$36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1" l="1"/>
  <c r="L33" i="1" s="1"/>
  <c r="K31" i="1"/>
  <c r="K33" i="1" s="1"/>
  <c r="J31" i="1"/>
  <c r="J32" i="1" s="1"/>
  <c r="I31" i="1"/>
  <c r="H31" i="1"/>
  <c r="H32" i="1" s="1"/>
  <c r="G31" i="1"/>
  <c r="G32" i="1" s="1"/>
  <c r="F31" i="1"/>
  <c r="E31" i="1"/>
  <c r="D31" i="1"/>
  <c r="K32" i="1" l="1"/>
  <c r="J33" i="1"/>
</calcChain>
</file>

<file path=xl/sharedStrings.xml><?xml version="1.0" encoding="utf-8"?>
<sst xmlns="http://schemas.openxmlformats.org/spreadsheetml/2006/main" count="68" uniqueCount="50">
  <si>
    <t xml:space="preserve"> </t>
  </si>
  <si>
    <t>KASUS BARU KUSTA MENURUT JENIS KELAMIN, KECAMATAN, DAN PUSKESMAS</t>
  </si>
  <si>
    <t>NO</t>
  </si>
  <si>
    <t>KECAMATAN</t>
  </si>
  <si>
    <t>PUSKESMAS</t>
  </si>
  <si>
    <t>KASUS BARU</t>
  </si>
  <si>
    <t>PAUSI BASILER (PB)/ KUSTA KERING</t>
  </si>
  <si>
    <t>MULTI BASILER (MB)/ KUSTA BASAH</t>
  </si>
  <si>
    <t>PB + MB</t>
  </si>
  <si>
    <t>L</t>
  </si>
  <si>
    <t>P</t>
  </si>
  <si>
    <t>L+P</t>
  </si>
  <si>
    <t>JUMLAH (KAB/KOTA)</t>
  </si>
  <si>
    <t>PROPORSI JENIS KELAMIN</t>
  </si>
  <si>
    <t>Sumber: Seksi P2PM Dinkes Seluma</t>
  </si>
  <si>
    <r>
      <t>ANGKA PENEMUAN KASUS BARU (NCDR/</t>
    </r>
    <r>
      <rPr>
        <b/>
        <i/>
        <sz val="12"/>
        <color theme="1"/>
        <rFont val="Cambria"/>
        <family val="1"/>
      </rPr>
      <t>NEW CASE DETECTION RATE</t>
    </r>
    <r>
      <rPr>
        <b/>
        <sz val="12"/>
        <color theme="1"/>
        <rFont val="Cambria"/>
        <family val="1"/>
      </rPr>
      <t>) PER 100.000 PENDUDUK</t>
    </r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</si>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</sst>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b/>
      <i/>
      <sz val="12"/>
      <color theme="1"/>
      <name val="Cambria"/>
      <family val="1"/>
    </font>
    <font>
      <sz val="10"/>
      <color theme="1"/>
      <name val="Cambria"/>
      <family val="1"/>
    </font>
    <font>
      <b/>
      <sz val="18"/>
      <color theme="1"/>
      <name val="Cambria"/>
      <family val="1"/>
    </font>
    <font>
      <sz val="18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</fills>
  <borders count="2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7" fontId="3" fillId="0" borderId="9" xfId="0" applyNumberFormat="1" applyFont="1" applyBorder="1" applyAlignment="1">
      <alignment vertical="center"/>
    </xf>
    <xf numFmtId="37" fontId="3" fillId="0" borderId="14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7" fontId="3" fillId="0" borderId="15" xfId="0" applyNumberFormat="1" applyFont="1" applyBorder="1" applyAlignment="1">
      <alignment vertical="center"/>
    </xf>
    <xf numFmtId="37" fontId="3" fillId="0" borderId="2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37" fontId="3" fillId="0" borderId="3" xfId="0" applyNumberFormat="1" applyFont="1" applyBorder="1" applyAlignment="1">
      <alignment vertical="center"/>
    </xf>
    <xf numFmtId="37" fontId="3" fillId="0" borderId="12" xfId="0" applyNumberFormat="1" applyFont="1" applyBorder="1" applyAlignment="1">
      <alignment vertical="center"/>
    </xf>
    <xf numFmtId="37" fontId="1" fillId="0" borderId="12" xfId="0" applyNumberFormat="1" applyFont="1" applyBorder="1" applyAlignment="1">
      <alignment vertical="center"/>
    </xf>
    <xf numFmtId="164" fontId="1" fillId="0" borderId="13" xfId="0" applyNumberFormat="1" applyFont="1" applyBorder="1" applyAlignment="1">
      <alignment vertical="center"/>
    </xf>
    <xf numFmtId="164" fontId="1" fillId="2" borderId="13" xfId="0" applyNumberFormat="1" applyFont="1" applyFill="1" applyBorder="1" applyAlignment="1">
      <alignment vertical="center"/>
    </xf>
    <xf numFmtId="164" fontId="1" fillId="2" borderId="6" xfId="0" applyNumberFormat="1" applyFont="1" applyFill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164" fontId="1" fillId="0" borderId="16" xfId="0" applyNumberFormat="1" applyFont="1" applyBorder="1" applyAlignment="1">
      <alignment vertical="center"/>
    </xf>
    <xf numFmtId="164" fontId="1" fillId="0" borderId="17" xfId="0" applyNumberFormat="1" applyFont="1" applyBorder="1" applyAlignment="1">
      <alignment vertical="center"/>
    </xf>
    <xf numFmtId="164" fontId="1" fillId="0" borderId="19" xfId="0" applyNumberFormat="1" applyFont="1" applyBorder="1" applyAlignment="1">
      <alignment vertical="center"/>
    </xf>
    <xf numFmtId="164" fontId="1" fillId="0" borderId="20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37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12" xfId="0" applyFont="1" applyBorder="1"/>
    <xf numFmtId="0" fontId="1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1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1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1" xfId="0" applyFont="1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AJRI%20RAMADAN\Work%20in%20Disk\Statistisi\Dinkes.xlsx" TargetMode="External"/><Relationship Id="rId1" Type="http://schemas.openxmlformats.org/officeDocument/2006/relationships/externalLinkPath" Target="/FAJRI%20RAMADAN/Work%20in%20Disk/Statistisi/Dink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DAFTAR NO TABEL"/>
    </sheetNames>
    <sheetDataSet>
      <sheetData sheetId="0"/>
      <sheetData sheetId="1"/>
      <sheetData sheetId="2">
        <row r="26">
          <cell r="C26">
            <v>111327</v>
          </cell>
          <cell r="D26">
            <v>104701</v>
          </cell>
          <cell r="E26">
            <v>216028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853A3-2CDC-4FEF-9911-ED84099587A9}">
  <sheetPr>
    <tabColor rgb="FFFF0000"/>
    <pageSetUpPr fitToPage="1"/>
  </sheetPr>
  <dimension ref="A1:Z998"/>
  <sheetViews>
    <sheetView tabSelected="1" view="pageBreakPreview" topLeftCell="A13" zoomScale="60" zoomScaleNormal="100" workbookViewId="0">
      <selection activeCell="A32" sqref="A32:C32"/>
    </sheetView>
  </sheetViews>
  <sheetFormatPr defaultColWidth="14.42578125" defaultRowHeight="15" customHeight="1" x14ac:dyDescent="0.2"/>
  <cols>
    <col min="1" max="1" width="5.7109375" style="2" customWidth="1"/>
    <col min="2" max="2" width="28.28515625" style="2" customWidth="1"/>
    <col min="3" max="3" width="24" style="2" customWidth="1"/>
    <col min="4" max="12" width="15.7109375" style="2" customWidth="1"/>
    <col min="13" max="26" width="9.28515625" style="2" customWidth="1"/>
    <col min="27" max="16384" width="14.42578125" style="2"/>
  </cols>
  <sheetData>
    <row r="1" spans="1:26" ht="22.5" x14ac:dyDescent="0.3">
      <c r="A1" s="32" t="s">
        <v>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x14ac:dyDescent="0.2">
      <c r="A2" s="32" t="s">
        <v>16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x14ac:dyDescent="0.2">
      <c r="A3" s="32" t="s">
        <v>17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2">
      <c r="A5" s="34" t="s">
        <v>2</v>
      </c>
      <c r="B5" s="34" t="s">
        <v>3</v>
      </c>
      <c r="C5" s="34" t="s">
        <v>4</v>
      </c>
      <c r="D5" s="37" t="s">
        <v>5</v>
      </c>
      <c r="E5" s="38"/>
      <c r="F5" s="38"/>
      <c r="G5" s="38"/>
      <c r="H5" s="38"/>
      <c r="I5" s="38"/>
      <c r="J5" s="38"/>
      <c r="K5" s="38"/>
      <c r="L5" s="3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2">
      <c r="A6" s="35"/>
      <c r="B6" s="35"/>
      <c r="C6" s="35"/>
      <c r="D6" s="40" t="s">
        <v>6</v>
      </c>
      <c r="E6" s="41"/>
      <c r="F6" s="42"/>
      <c r="G6" s="40" t="s">
        <v>7</v>
      </c>
      <c r="H6" s="41"/>
      <c r="I6" s="42"/>
      <c r="J6" s="43" t="s">
        <v>8</v>
      </c>
      <c r="K6" s="44"/>
      <c r="L6" s="4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2">
      <c r="A7" s="36"/>
      <c r="B7" s="36"/>
      <c r="C7" s="36"/>
      <c r="D7" s="4" t="s">
        <v>9</v>
      </c>
      <c r="E7" s="4" t="s">
        <v>10</v>
      </c>
      <c r="F7" s="4" t="s">
        <v>11</v>
      </c>
      <c r="G7" s="4" t="s">
        <v>9</v>
      </c>
      <c r="H7" s="4" t="s">
        <v>10</v>
      </c>
      <c r="I7" s="4" t="s">
        <v>11</v>
      </c>
      <c r="J7" s="4" t="s">
        <v>9</v>
      </c>
      <c r="K7" s="4" t="s">
        <v>10</v>
      </c>
      <c r="L7" s="4" t="s">
        <v>11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x14ac:dyDescent="0.2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5" customHeight="1" x14ac:dyDescent="0.2">
      <c r="A9" s="7">
        <v>1</v>
      </c>
      <c r="B9" s="8" t="s">
        <v>18</v>
      </c>
      <c r="C9" s="8" t="s">
        <v>32</v>
      </c>
      <c r="D9" s="9"/>
      <c r="E9" s="9"/>
      <c r="F9" s="10">
        <v>0</v>
      </c>
      <c r="G9" s="9"/>
      <c r="H9" s="9"/>
      <c r="I9" s="10">
        <v>0</v>
      </c>
      <c r="J9" s="10">
        <v>0</v>
      </c>
      <c r="K9" s="10">
        <v>0</v>
      </c>
      <c r="L9" s="10">
        <v>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11">
        <v>2</v>
      </c>
      <c r="B10" s="8" t="s">
        <v>18</v>
      </c>
      <c r="C10" s="8" t="s">
        <v>33</v>
      </c>
      <c r="D10" s="12"/>
      <c r="E10" s="12"/>
      <c r="F10" s="13">
        <v>0</v>
      </c>
      <c r="G10" s="12"/>
      <c r="H10" s="12"/>
      <c r="I10" s="13">
        <v>0</v>
      </c>
      <c r="J10" s="13">
        <v>0</v>
      </c>
      <c r="K10" s="13">
        <v>0</v>
      </c>
      <c r="L10" s="13"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11">
        <v>3</v>
      </c>
      <c r="B11" s="8" t="s">
        <v>18</v>
      </c>
      <c r="C11" s="8" t="s">
        <v>34</v>
      </c>
      <c r="D11" s="12"/>
      <c r="E11" s="12"/>
      <c r="F11" s="13">
        <v>0</v>
      </c>
      <c r="G11" s="12"/>
      <c r="H11" s="12"/>
      <c r="I11" s="13">
        <v>0</v>
      </c>
      <c r="J11" s="13">
        <v>0</v>
      </c>
      <c r="K11" s="13">
        <v>0</v>
      </c>
      <c r="L11" s="13"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11">
        <v>4</v>
      </c>
      <c r="B12" s="8" t="s">
        <v>19</v>
      </c>
      <c r="C12" s="8" t="s">
        <v>35</v>
      </c>
      <c r="D12" s="12"/>
      <c r="E12" s="12"/>
      <c r="F12" s="13">
        <v>0</v>
      </c>
      <c r="G12" s="12"/>
      <c r="H12" s="12"/>
      <c r="I12" s="13">
        <v>0</v>
      </c>
      <c r="J12" s="13">
        <v>0</v>
      </c>
      <c r="K12" s="13">
        <v>0</v>
      </c>
      <c r="L12" s="13">
        <v>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11">
        <v>5</v>
      </c>
      <c r="B13" s="8" t="s">
        <v>19</v>
      </c>
      <c r="C13" s="8" t="s">
        <v>19</v>
      </c>
      <c r="D13" s="12"/>
      <c r="E13" s="12"/>
      <c r="F13" s="13">
        <v>0</v>
      </c>
      <c r="G13" s="12"/>
      <c r="H13" s="12"/>
      <c r="I13" s="13">
        <v>0</v>
      </c>
      <c r="J13" s="13">
        <v>0</v>
      </c>
      <c r="K13" s="13">
        <v>0</v>
      </c>
      <c r="L13" s="13">
        <v>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11">
        <v>6</v>
      </c>
      <c r="B14" s="8" t="s">
        <v>20</v>
      </c>
      <c r="C14" s="8" t="s">
        <v>36</v>
      </c>
      <c r="D14" s="12"/>
      <c r="E14" s="12"/>
      <c r="F14" s="13">
        <v>0</v>
      </c>
      <c r="G14" s="12"/>
      <c r="H14" s="12"/>
      <c r="I14" s="13">
        <v>0</v>
      </c>
      <c r="J14" s="13">
        <v>0</v>
      </c>
      <c r="K14" s="13">
        <v>0</v>
      </c>
      <c r="L14" s="13">
        <v>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11">
        <v>7</v>
      </c>
      <c r="B15" s="8" t="s">
        <v>20</v>
      </c>
      <c r="C15" s="8" t="s">
        <v>37</v>
      </c>
      <c r="D15" s="12"/>
      <c r="E15" s="12"/>
      <c r="F15" s="13">
        <v>0</v>
      </c>
      <c r="G15" s="13"/>
      <c r="H15" s="13"/>
      <c r="I15" s="13">
        <v>0</v>
      </c>
      <c r="J15" s="13">
        <v>0</v>
      </c>
      <c r="K15" s="13">
        <v>0</v>
      </c>
      <c r="L15" s="13">
        <v>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11">
        <v>8</v>
      </c>
      <c r="B16" s="8" t="s">
        <v>21</v>
      </c>
      <c r="C16" s="8" t="s">
        <v>38</v>
      </c>
      <c r="D16" s="12"/>
      <c r="E16" s="12"/>
      <c r="F16" s="13">
        <v>0</v>
      </c>
      <c r="G16" s="13"/>
      <c r="H16" s="13"/>
      <c r="I16" s="13">
        <v>0</v>
      </c>
      <c r="J16" s="13">
        <v>0</v>
      </c>
      <c r="K16" s="13">
        <v>0</v>
      </c>
      <c r="L16" s="13">
        <v>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11">
        <v>9</v>
      </c>
      <c r="B17" s="8" t="s">
        <v>22</v>
      </c>
      <c r="C17" s="8" t="s">
        <v>39</v>
      </c>
      <c r="D17" s="12"/>
      <c r="E17" s="12"/>
      <c r="F17" s="13">
        <v>0</v>
      </c>
      <c r="G17" s="13"/>
      <c r="H17" s="13"/>
      <c r="I17" s="13">
        <v>0</v>
      </c>
      <c r="J17" s="13">
        <v>0</v>
      </c>
      <c r="K17" s="13">
        <v>0</v>
      </c>
      <c r="L17" s="13">
        <v>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11">
        <v>10</v>
      </c>
      <c r="B18" s="8" t="s">
        <v>23</v>
      </c>
      <c r="C18" s="8" t="s">
        <v>40</v>
      </c>
      <c r="D18" s="12"/>
      <c r="E18" s="12"/>
      <c r="F18" s="13">
        <v>0</v>
      </c>
      <c r="G18" s="13"/>
      <c r="H18" s="13"/>
      <c r="I18" s="13">
        <v>0</v>
      </c>
      <c r="J18" s="13">
        <v>0</v>
      </c>
      <c r="K18" s="13">
        <v>0</v>
      </c>
      <c r="L18" s="13"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11">
        <v>11</v>
      </c>
      <c r="B19" s="8" t="s">
        <v>24</v>
      </c>
      <c r="C19" s="8" t="s">
        <v>41</v>
      </c>
      <c r="D19" s="12"/>
      <c r="E19" s="12"/>
      <c r="F19" s="13">
        <v>0</v>
      </c>
      <c r="G19" s="13"/>
      <c r="H19" s="13"/>
      <c r="I19" s="13">
        <v>0</v>
      </c>
      <c r="J19" s="13">
        <v>0</v>
      </c>
      <c r="K19" s="13">
        <v>0</v>
      </c>
      <c r="L19" s="13"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11">
        <v>12</v>
      </c>
      <c r="B20" s="8" t="s">
        <v>25</v>
      </c>
      <c r="C20" s="8" t="s">
        <v>25</v>
      </c>
      <c r="D20" s="12"/>
      <c r="E20" s="12"/>
      <c r="F20" s="13">
        <v>0</v>
      </c>
      <c r="G20" s="13"/>
      <c r="H20" s="13"/>
      <c r="I20" s="13">
        <v>0</v>
      </c>
      <c r="J20" s="13">
        <v>0</v>
      </c>
      <c r="K20" s="13">
        <v>0</v>
      </c>
      <c r="L20" s="13">
        <v>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11">
        <v>13</v>
      </c>
      <c r="B21" s="8" t="s">
        <v>26</v>
      </c>
      <c r="C21" s="8" t="s">
        <v>42</v>
      </c>
      <c r="D21" s="12"/>
      <c r="E21" s="12"/>
      <c r="F21" s="13">
        <v>0</v>
      </c>
      <c r="G21" s="13"/>
      <c r="H21" s="13"/>
      <c r="I21" s="13">
        <v>0</v>
      </c>
      <c r="J21" s="13">
        <v>0</v>
      </c>
      <c r="K21" s="13">
        <v>0</v>
      </c>
      <c r="L21" s="13"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">
      <c r="A22" s="11">
        <v>14</v>
      </c>
      <c r="B22" s="8" t="s">
        <v>27</v>
      </c>
      <c r="C22" s="8" t="s">
        <v>43</v>
      </c>
      <c r="D22" s="12"/>
      <c r="E22" s="12"/>
      <c r="F22" s="13">
        <v>0</v>
      </c>
      <c r="G22" s="13"/>
      <c r="H22" s="13"/>
      <c r="I22" s="13">
        <v>0</v>
      </c>
      <c r="J22" s="13">
        <v>0</v>
      </c>
      <c r="K22" s="13">
        <v>0</v>
      </c>
      <c r="L22" s="13"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">
      <c r="A23" s="11">
        <v>15</v>
      </c>
      <c r="B23" s="8" t="s">
        <v>28</v>
      </c>
      <c r="C23" s="8" t="s">
        <v>28</v>
      </c>
      <c r="D23" s="12"/>
      <c r="E23" s="12"/>
      <c r="F23" s="13">
        <v>0</v>
      </c>
      <c r="G23" s="13"/>
      <c r="H23" s="13"/>
      <c r="I23" s="13">
        <v>0</v>
      </c>
      <c r="J23" s="13">
        <v>0</v>
      </c>
      <c r="K23" s="13">
        <v>0</v>
      </c>
      <c r="L23" s="13"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2">
      <c r="A24" s="11">
        <v>16</v>
      </c>
      <c r="B24" s="8" t="s">
        <v>29</v>
      </c>
      <c r="C24" s="8" t="s">
        <v>44</v>
      </c>
      <c r="D24" s="12"/>
      <c r="E24" s="12"/>
      <c r="F24" s="13">
        <v>0</v>
      </c>
      <c r="G24" s="13"/>
      <c r="H24" s="13"/>
      <c r="I24" s="13">
        <v>0</v>
      </c>
      <c r="J24" s="13">
        <v>0</v>
      </c>
      <c r="K24" s="13">
        <v>0</v>
      </c>
      <c r="L24" s="13"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">
      <c r="A25" s="11">
        <v>17</v>
      </c>
      <c r="B25" s="8" t="s">
        <v>29</v>
      </c>
      <c r="C25" s="8" t="s">
        <v>29</v>
      </c>
      <c r="D25" s="12"/>
      <c r="E25" s="12"/>
      <c r="F25" s="13">
        <v>0</v>
      </c>
      <c r="G25" s="13"/>
      <c r="H25" s="13"/>
      <c r="I25" s="13">
        <v>0</v>
      </c>
      <c r="J25" s="13">
        <v>0</v>
      </c>
      <c r="K25" s="13">
        <v>0</v>
      </c>
      <c r="L25" s="13"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">
      <c r="A26" s="11">
        <v>18</v>
      </c>
      <c r="B26" s="8" t="s">
        <v>30</v>
      </c>
      <c r="C26" s="8" t="s">
        <v>45</v>
      </c>
      <c r="D26" s="12"/>
      <c r="E26" s="12"/>
      <c r="F26" s="13">
        <v>0</v>
      </c>
      <c r="G26" s="13"/>
      <c r="H26" s="13"/>
      <c r="I26" s="13">
        <v>0</v>
      </c>
      <c r="J26" s="13">
        <v>0</v>
      </c>
      <c r="K26" s="13">
        <v>0</v>
      </c>
      <c r="L26" s="13"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11">
        <v>19</v>
      </c>
      <c r="B27" s="8" t="s">
        <v>30</v>
      </c>
      <c r="C27" s="8" t="s">
        <v>46</v>
      </c>
      <c r="D27" s="12"/>
      <c r="E27" s="12"/>
      <c r="F27" s="13">
        <v>0</v>
      </c>
      <c r="G27" s="13"/>
      <c r="H27" s="13"/>
      <c r="I27" s="13">
        <v>0</v>
      </c>
      <c r="J27" s="13">
        <v>0</v>
      </c>
      <c r="K27" s="13">
        <v>0</v>
      </c>
      <c r="L27" s="13"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">
      <c r="A28" s="11">
        <v>20</v>
      </c>
      <c r="B28" s="8" t="s">
        <v>31</v>
      </c>
      <c r="C28" s="8" t="s">
        <v>47</v>
      </c>
      <c r="D28" s="12"/>
      <c r="E28" s="12"/>
      <c r="F28" s="13">
        <v>0</v>
      </c>
      <c r="G28" s="13"/>
      <c r="H28" s="13"/>
      <c r="I28" s="13">
        <v>0</v>
      </c>
      <c r="J28" s="13">
        <v>0</v>
      </c>
      <c r="K28" s="13">
        <v>0</v>
      </c>
      <c r="L28" s="13"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11">
        <v>21</v>
      </c>
      <c r="B29" s="8" t="s">
        <v>31</v>
      </c>
      <c r="C29" s="8" t="s">
        <v>48</v>
      </c>
      <c r="D29" s="12"/>
      <c r="E29" s="12"/>
      <c r="F29" s="13">
        <v>0</v>
      </c>
      <c r="G29" s="13">
        <v>2</v>
      </c>
      <c r="H29" s="13"/>
      <c r="I29" s="13">
        <v>2</v>
      </c>
      <c r="J29" s="13">
        <v>2</v>
      </c>
      <c r="K29" s="13">
        <v>0</v>
      </c>
      <c r="L29" s="13">
        <v>2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14">
        <v>22</v>
      </c>
      <c r="B30" s="15" t="s">
        <v>31</v>
      </c>
      <c r="C30" s="15" t="s">
        <v>49</v>
      </c>
      <c r="D30" s="16"/>
      <c r="E30" s="16"/>
      <c r="F30" s="17">
        <v>0</v>
      </c>
      <c r="G30" s="17"/>
      <c r="H30" s="17"/>
      <c r="I30" s="17">
        <v>0</v>
      </c>
      <c r="J30" s="17">
        <v>0</v>
      </c>
      <c r="K30" s="17">
        <v>0</v>
      </c>
      <c r="L30" s="17">
        <v>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.75" customHeight="1" x14ac:dyDescent="0.2">
      <c r="A31" s="40" t="s">
        <v>12</v>
      </c>
      <c r="B31" s="46"/>
      <c r="C31" s="47"/>
      <c r="D31" s="18">
        <f t="shared" ref="D31:L31" si="0">SUM(D9:D30)</f>
        <v>0</v>
      </c>
      <c r="E31" s="18">
        <f t="shared" si="0"/>
        <v>0</v>
      </c>
      <c r="F31" s="18">
        <f t="shared" si="0"/>
        <v>0</v>
      </c>
      <c r="G31" s="18">
        <f t="shared" si="0"/>
        <v>2</v>
      </c>
      <c r="H31" s="18">
        <f t="shared" si="0"/>
        <v>0</v>
      </c>
      <c r="I31" s="18">
        <f t="shared" si="0"/>
        <v>2</v>
      </c>
      <c r="J31" s="18">
        <f t="shared" si="0"/>
        <v>2</v>
      </c>
      <c r="K31" s="18">
        <f t="shared" si="0"/>
        <v>0</v>
      </c>
      <c r="L31" s="18">
        <f t="shared" si="0"/>
        <v>2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.75" customHeight="1" x14ac:dyDescent="0.2">
      <c r="A32" s="40" t="s">
        <v>13</v>
      </c>
      <c r="B32" s="46"/>
      <c r="C32" s="47"/>
      <c r="D32" s="19">
        <v>0</v>
      </c>
      <c r="E32" s="19">
        <v>0</v>
      </c>
      <c r="F32" s="20"/>
      <c r="G32" s="19">
        <f t="shared" ref="G32:H32" si="1">G31/$I$31*100</f>
        <v>100</v>
      </c>
      <c r="H32" s="19">
        <f t="shared" si="1"/>
        <v>0</v>
      </c>
      <c r="I32" s="21"/>
      <c r="J32" s="19">
        <f t="shared" ref="J32:K32" si="2">J31/$L$31*100</f>
        <v>100</v>
      </c>
      <c r="K32" s="19">
        <f t="shared" si="2"/>
        <v>0</v>
      </c>
      <c r="L32" s="20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2.5" customHeight="1" thickBot="1" x14ac:dyDescent="0.25">
      <c r="A33" s="22" t="s">
        <v>15</v>
      </c>
      <c r="B33" s="23"/>
      <c r="C33" s="24"/>
      <c r="D33" s="25"/>
      <c r="E33" s="25"/>
      <c r="F33" s="26"/>
      <c r="G33" s="27"/>
      <c r="H33" s="27"/>
      <c r="I33" s="28"/>
      <c r="J33" s="25">
        <f>J31/'[1]2'!C26*100000</f>
        <v>1.7965093822702487</v>
      </c>
      <c r="K33" s="25">
        <f>K31/'[1]2'!D26*100000</f>
        <v>0</v>
      </c>
      <c r="L33" s="25">
        <f>L31/'[1]2'!E26*100000</f>
        <v>0.92580591404817902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29"/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31" t="s">
        <v>14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 t="s">
        <v>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2">
    <mergeCell ref="A31:C31"/>
    <mergeCell ref="A32:C32"/>
    <mergeCell ref="A1:L1"/>
    <mergeCell ref="A5:A7"/>
    <mergeCell ref="B5:B7"/>
    <mergeCell ref="C5:C7"/>
    <mergeCell ref="D5:L5"/>
    <mergeCell ref="D6:F6"/>
    <mergeCell ref="G6:I6"/>
    <mergeCell ref="J6:L6"/>
    <mergeCell ref="A2:L2"/>
    <mergeCell ref="A3:L3"/>
  </mergeCells>
  <printOptions horizontalCentered="1"/>
  <pageMargins left="0.6" right="0.67" top="0.9" bottom="0.9" header="0" footer="0"/>
  <pageSetup paperSize="9" scale="67" orientation="landscape" r:id="rId1"/>
  <ignoredErrors>
    <ignoredError sqref="D31:L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64</vt:lpstr>
      <vt:lpstr>'64'!Z_F144E4C0_F124_4A6E_9761_D1C5FCF07098_.wvu.PrintArea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2025-07-18T01:47:18Z</dcterms:created>
  <dcterms:modified xsi:type="dcterms:W3CDTF">2025-07-18T01:54:37Z</dcterms:modified>
</cp:coreProperties>
</file>