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9E812780-296D-46AB-A9CB-E90107E59F65}" xr6:coauthVersionLast="47" xr6:coauthVersionMax="47" xr10:uidLastSave="{00000000-0000-0000-0000-000000000000}"/>
  <bookViews>
    <workbookView xWindow="-120" yWindow="-120" windowWidth="20730" windowHeight="11040" xr2:uid="{AF6588DC-0FE9-444C-8E0C-5F9E738E59DE}"/>
  </bookViews>
  <sheets>
    <sheet name="7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I31" i="1"/>
  <c r="G31" i="1"/>
  <c r="H31" i="1" s="1"/>
  <c r="E31" i="1"/>
  <c r="F31" i="1" s="1"/>
  <c r="D31" i="1"/>
  <c r="J31" i="1" l="1"/>
  <c r="L31" i="1"/>
</calcChain>
</file>

<file path=xl/sharedStrings.xml><?xml version="1.0" encoding="utf-8"?>
<sst xmlns="http://schemas.openxmlformats.org/spreadsheetml/2006/main" count="66" uniqueCount="47">
  <si>
    <t>PELAYANAN KESEHATAN  PENDERITA HIPERTENSI MENURUT JENIS KELAMIN, KECAMATAN, DAN PUSKESMAS</t>
  </si>
  <si>
    <t>NO</t>
  </si>
  <si>
    <t>KECAMATAN</t>
  </si>
  <si>
    <t>PUSKESMAS</t>
  </si>
  <si>
    <t>MENDAPAT PELAYANAN KESEHATAN</t>
  </si>
  <si>
    <t>LAKI-LAKI</t>
  </si>
  <si>
    <t>PEREMPUAN</t>
  </si>
  <si>
    <t>LAKI-LAKI + PEREMPUAN</t>
  </si>
  <si>
    <t>JUMLAH</t>
  </si>
  <si>
    <t>%</t>
  </si>
  <si>
    <t>JUMLAH (KAB/KOTA)</t>
  </si>
  <si>
    <t>Sumber: Seksi PTM Dinkes Seluma</t>
  </si>
  <si>
    <t>JUMLAH ESTIMASI PENDERITA HIPERTENSI BERUSIA ≥ 15 TAHUN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</si>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</sst>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" fillId="0" borderId="9" xfId="0" applyFont="1" applyBorder="1" applyAlignment="1">
      <alignment horizontal="center" vertical="center"/>
    </xf>
    <xf numFmtId="0" fontId="4" fillId="0" borderId="10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7" fontId="3" fillId="0" borderId="13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1B6B7-6D0E-4359-87C1-E93EC7663319}">
  <sheetPr>
    <tabColor rgb="FFFF0000"/>
    <pageSetUpPr fitToPage="1"/>
  </sheetPr>
  <dimension ref="A1:Z998"/>
  <sheetViews>
    <sheetView tabSelected="1" view="pageBreakPreview" zoomScale="60" zoomScaleNormal="100" workbookViewId="0">
      <selection activeCell="F31" sqref="F31"/>
    </sheetView>
  </sheetViews>
  <sheetFormatPr defaultColWidth="14.42578125" defaultRowHeight="15" customHeight="1" x14ac:dyDescent="0.2"/>
  <cols>
    <col min="1" max="1" width="5.7109375" style="2" customWidth="1"/>
    <col min="2" max="2" width="28.28515625" style="2" customWidth="1"/>
    <col min="3" max="3" width="25.7109375" style="2" customWidth="1"/>
    <col min="4" max="12" width="15.7109375" style="2" customWidth="1"/>
    <col min="13" max="13" width="9.28515625" style="2" customWidth="1"/>
    <col min="14" max="26" width="14.28515625" style="2" customWidth="1"/>
    <col min="27" max="16384" width="14.42578125" style="2"/>
  </cols>
  <sheetData>
    <row r="1" spans="1:26" ht="22.5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2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x14ac:dyDescent="0.2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3" t="s">
        <v>1</v>
      </c>
      <c r="B5" s="3" t="s">
        <v>2</v>
      </c>
      <c r="C5" s="3" t="s">
        <v>3</v>
      </c>
      <c r="D5" s="4" t="s">
        <v>12</v>
      </c>
      <c r="E5" s="5"/>
      <c r="F5" s="6"/>
      <c r="G5" s="7" t="s">
        <v>4</v>
      </c>
      <c r="H5" s="5"/>
      <c r="I5" s="5"/>
      <c r="J5" s="5"/>
      <c r="K5" s="5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 x14ac:dyDescent="0.2">
      <c r="A6" s="8"/>
      <c r="B6" s="8"/>
      <c r="C6" s="8"/>
      <c r="D6" s="9"/>
      <c r="E6" s="10"/>
      <c r="F6" s="11"/>
      <c r="G6" s="12" t="s">
        <v>5</v>
      </c>
      <c r="H6" s="13"/>
      <c r="I6" s="12" t="s">
        <v>6</v>
      </c>
      <c r="J6" s="13"/>
      <c r="K6" s="14" t="s">
        <v>7</v>
      </c>
      <c r="L6" s="1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2.25" customHeight="1" x14ac:dyDescent="0.2">
      <c r="A7" s="8"/>
      <c r="B7" s="8"/>
      <c r="C7" s="8"/>
      <c r="D7" s="15" t="s">
        <v>5</v>
      </c>
      <c r="E7" s="15" t="s">
        <v>6</v>
      </c>
      <c r="F7" s="15" t="s">
        <v>7</v>
      </c>
      <c r="G7" s="16" t="s">
        <v>8</v>
      </c>
      <c r="H7" s="16" t="s">
        <v>9</v>
      </c>
      <c r="I7" s="16" t="s">
        <v>8</v>
      </c>
      <c r="J7" s="16" t="s">
        <v>9</v>
      </c>
      <c r="K7" s="16" t="s">
        <v>8</v>
      </c>
      <c r="L7" s="16" t="s">
        <v>9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x14ac:dyDescent="0.2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9.5" customHeight="1" x14ac:dyDescent="0.2">
      <c r="A9" s="20">
        <v>1</v>
      </c>
      <c r="B9" s="21" t="s">
        <v>15</v>
      </c>
      <c r="C9" s="21" t="s">
        <v>29</v>
      </c>
      <c r="D9" s="22">
        <v>360</v>
      </c>
      <c r="E9" s="22">
        <v>540</v>
      </c>
      <c r="F9" s="22">
        <v>900</v>
      </c>
      <c r="G9" s="22">
        <v>197</v>
      </c>
      <c r="H9" s="23">
        <v>54.722222222222229</v>
      </c>
      <c r="I9" s="22">
        <v>296</v>
      </c>
      <c r="J9" s="23">
        <v>54.814814814814817</v>
      </c>
      <c r="K9" s="22">
        <v>493</v>
      </c>
      <c r="L9" s="23">
        <v>54.777777777777779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24">
        <v>2</v>
      </c>
      <c r="B10" s="21" t="s">
        <v>15</v>
      </c>
      <c r="C10" s="21" t="s">
        <v>30</v>
      </c>
      <c r="D10" s="25">
        <v>949</v>
      </c>
      <c r="E10" s="25">
        <v>1423</v>
      </c>
      <c r="F10" s="25">
        <v>2372</v>
      </c>
      <c r="G10" s="25">
        <v>488</v>
      </c>
      <c r="H10" s="26">
        <v>51.422550052687043</v>
      </c>
      <c r="I10" s="25">
        <v>733</v>
      </c>
      <c r="J10" s="26">
        <v>51.510892480674627</v>
      </c>
      <c r="K10" s="25">
        <v>1221</v>
      </c>
      <c r="L10" s="26">
        <v>51.475548060708263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24">
        <v>3</v>
      </c>
      <c r="B11" s="21" t="s">
        <v>15</v>
      </c>
      <c r="C11" s="21" t="s">
        <v>31</v>
      </c>
      <c r="D11" s="25">
        <v>1124</v>
      </c>
      <c r="E11" s="25">
        <v>1687</v>
      </c>
      <c r="F11" s="25">
        <v>2811</v>
      </c>
      <c r="G11" s="25">
        <v>191</v>
      </c>
      <c r="H11" s="26">
        <v>16.992882562277583</v>
      </c>
      <c r="I11" s="25">
        <v>287</v>
      </c>
      <c r="J11" s="26">
        <v>17.012448132780083</v>
      </c>
      <c r="K11" s="25">
        <v>478</v>
      </c>
      <c r="L11" s="26">
        <v>17.004624688722874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24">
        <v>4</v>
      </c>
      <c r="B12" s="21" t="s">
        <v>16</v>
      </c>
      <c r="C12" s="21" t="s">
        <v>32</v>
      </c>
      <c r="D12" s="25">
        <v>921</v>
      </c>
      <c r="E12" s="25">
        <v>1382</v>
      </c>
      <c r="F12" s="25">
        <v>2303</v>
      </c>
      <c r="G12" s="25">
        <v>167</v>
      </c>
      <c r="H12" s="26">
        <v>18.132464712269272</v>
      </c>
      <c r="I12" s="25">
        <v>251</v>
      </c>
      <c r="J12" s="26">
        <v>18.162083936324166</v>
      </c>
      <c r="K12" s="25">
        <v>418</v>
      </c>
      <c r="L12" s="26">
        <v>18.150238818931825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24">
        <v>5</v>
      </c>
      <c r="B13" s="21" t="s">
        <v>16</v>
      </c>
      <c r="C13" s="21" t="s">
        <v>16</v>
      </c>
      <c r="D13" s="25">
        <v>899</v>
      </c>
      <c r="E13" s="25">
        <v>1348</v>
      </c>
      <c r="F13" s="25">
        <v>2247</v>
      </c>
      <c r="G13" s="25">
        <v>210</v>
      </c>
      <c r="H13" s="26">
        <v>23.359288097886541</v>
      </c>
      <c r="I13" s="25">
        <v>315</v>
      </c>
      <c r="J13" s="26">
        <v>23.367952522255191</v>
      </c>
      <c r="K13" s="25">
        <v>525</v>
      </c>
      <c r="L13" s="26">
        <v>23.364485981308412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24">
        <v>6</v>
      </c>
      <c r="B14" s="21" t="s">
        <v>17</v>
      </c>
      <c r="C14" s="21" t="s">
        <v>33</v>
      </c>
      <c r="D14" s="25">
        <v>470</v>
      </c>
      <c r="E14" s="25">
        <v>705</v>
      </c>
      <c r="F14" s="25">
        <v>1175</v>
      </c>
      <c r="G14" s="25">
        <v>82</v>
      </c>
      <c r="H14" s="26">
        <v>17.446808510638299</v>
      </c>
      <c r="I14" s="25">
        <v>123</v>
      </c>
      <c r="J14" s="26">
        <v>17.446808510638299</v>
      </c>
      <c r="K14" s="25">
        <v>205</v>
      </c>
      <c r="L14" s="26">
        <v>17.446808510638299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4">
        <v>7</v>
      </c>
      <c r="B15" s="21" t="s">
        <v>17</v>
      </c>
      <c r="C15" s="21" t="s">
        <v>34</v>
      </c>
      <c r="D15" s="25">
        <v>679</v>
      </c>
      <c r="E15" s="25">
        <v>1018</v>
      </c>
      <c r="F15" s="25">
        <v>1697</v>
      </c>
      <c r="G15" s="25">
        <v>167</v>
      </c>
      <c r="H15" s="26">
        <v>24.594992636229748</v>
      </c>
      <c r="I15" s="25">
        <v>250</v>
      </c>
      <c r="J15" s="26">
        <v>24.557956777996072</v>
      </c>
      <c r="K15" s="25">
        <v>417</v>
      </c>
      <c r="L15" s="26">
        <v>24.572775486152032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24">
        <v>8</v>
      </c>
      <c r="B16" s="21" t="s">
        <v>18</v>
      </c>
      <c r="C16" s="21" t="s">
        <v>35</v>
      </c>
      <c r="D16" s="25">
        <v>856</v>
      </c>
      <c r="E16" s="25">
        <v>1284</v>
      </c>
      <c r="F16" s="25">
        <v>2140</v>
      </c>
      <c r="G16" s="25">
        <v>50</v>
      </c>
      <c r="H16" s="26">
        <v>5.8411214953271031</v>
      </c>
      <c r="I16" s="25">
        <v>76</v>
      </c>
      <c r="J16" s="26">
        <v>5.9190031152647977</v>
      </c>
      <c r="K16" s="25">
        <v>126</v>
      </c>
      <c r="L16" s="26">
        <v>5.8878504672897192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24">
        <v>9</v>
      </c>
      <c r="B17" s="21" t="s">
        <v>19</v>
      </c>
      <c r="C17" s="21" t="s">
        <v>36</v>
      </c>
      <c r="D17" s="25">
        <v>897</v>
      </c>
      <c r="E17" s="25">
        <v>1346</v>
      </c>
      <c r="F17" s="25">
        <v>2243</v>
      </c>
      <c r="G17" s="25">
        <v>267</v>
      </c>
      <c r="H17" s="26">
        <v>29.76588628762542</v>
      </c>
      <c r="I17" s="25">
        <v>401</v>
      </c>
      <c r="J17" s="26">
        <v>29.791976225854384</v>
      </c>
      <c r="K17" s="25">
        <v>668</v>
      </c>
      <c r="L17" s="26">
        <v>29.781542576905927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24">
        <v>10</v>
      </c>
      <c r="B18" s="21" t="s">
        <v>20</v>
      </c>
      <c r="C18" s="21" t="s">
        <v>37</v>
      </c>
      <c r="D18" s="25">
        <v>1108</v>
      </c>
      <c r="E18" s="25">
        <v>1661</v>
      </c>
      <c r="F18" s="25">
        <v>2769</v>
      </c>
      <c r="G18" s="25">
        <v>709</v>
      </c>
      <c r="H18" s="26">
        <v>63.989169675090253</v>
      </c>
      <c r="I18" s="25">
        <v>1033</v>
      </c>
      <c r="J18" s="26">
        <v>62.191450933172788</v>
      </c>
      <c r="K18" s="25">
        <v>1742</v>
      </c>
      <c r="L18" s="26">
        <v>62.910798122065728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24">
        <v>11</v>
      </c>
      <c r="B19" s="21" t="s">
        <v>21</v>
      </c>
      <c r="C19" s="21" t="s">
        <v>38</v>
      </c>
      <c r="D19" s="25">
        <v>593</v>
      </c>
      <c r="E19" s="25">
        <v>890</v>
      </c>
      <c r="F19" s="25">
        <v>1483</v>
      </c>
      <c r="G19" s="25">
        <v>100</v>
      </c>
      <c r="H19" s="26">
        <v>16.863406408094438</v>
      </c>
      <c r="I19" s="25">
        <v>150</v>
      </c>
      <c r="J19" s="26">
        <v>16.853932584269664</v>
      </c>
      <c r="K19" s="25">
        <v>250</v>
      </c>
      <c r="L19" s="26">
        <v>16.857720836142953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24">
        <v>12</v>
      </c>
      <c r="B20" s="21" t="s">
        <v>22</v>
      </c>
      <c r="C20" s="21" t="s">
        <v>22</v>
      </c>
      <c r="D20" s="25">
        <v>656</v>
      </c>
      <c r="E20" s="25">
        <v>984</v>
      </c>
      <c r="F20" s="25">
        <v>1640</v>
      </c>
      <c r="G20" s="25">
        <v>271</v>
      </c>
      <c r="H20" s="26">
        <v>41.310975609756099</v>
      </c>
      <c r="I20" s="25">
        <v>406</v>
      </c>
      <c r="J20" s="26">
        <v>41.260162601626014</v>
      </c>
      <c r="K20" s="25">
        <v>677</v>
      </c>
      <c r="L20" s="26">
        <v>41.280487804878049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4">
        <v>13</v>
      </c>
      <c r="B21" s="21" t="s">
        <v>23</v>
      </c>
      <c r="C21" s="21" t="s">
        <v>39</v>
      </c>
      <c r="D21" s="25">
        <v>916</v>
      </c>
      <c r="E21" s="25">
        <v>1373</v>
      </c>
      <c r="F21" s="25">
        <v>2289</v>
      </c>
      <c r="G21" s="25">
        <v>554</v>
      </c>
      <c r="H21" s="26">
        <v>60.480349344978166</v>
      </c>
      <c r="I21" s="25">
        <v>831</v>
      </c>
      <c r="J21" s="26">
        <v>60.524399126001462</v>
      </c>
      <c r="K21" s="25">
        <v>1385</v>
      </c>
      <c r="L21" s="26">
        <v>60.506771515945822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4">
        <v>14</v>
      </c>
      <c r="B22" s="21" t="s">
        <v>24</v>
      </c>
      <c r="C22" s="21" t="s">
        <v>40</v>
      </c>
      <c r="D22" s="25">
        <v>1020</v>
      </c>
      <c r="E22" s="25">
        <v>1531</v>
      </c>
      <c r="F22" s="25">
        <v>2551</v>
      </c>
      <c r="G22" s="25">
        <v>283</v>
      </c>
      <c r="H22" s="26">
        <v>27.745098039215687</v>
      </c>
      <c r="I22" s="25">
        <v>425</v>
      </c>
      <c r="J22" s="26">
        <v>27.759634225996084</v>
      </c>
      <c r="K22" s="25">
        <v>708</v>
      </c>
      <c r="L22" s="26">
        <v>27.753822030576249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">
      <c r="A23" s="24">
        <v>15</v>
      </c>
      <c r="B23" s="21" t="s">
        <v>25</v>
      </c>
      <c r="C23" s="21" t="s">
        <v>25</v>
      </c>
      <c r="D23" s="25">
        <v>539</v>
      </c>
      <c r="E23" s="25">
        <v>809</v>
      </c>
      <c r="F23" s="25">
        <v>1348</v>
      </c>
      <c r="G23" s="25">
        <v>512</v>
      </c>
      <c r="H23" s="26">
        <v>94.990723562152141</v>
      </c>
      <c r="I23" s="25">
        <v>768</v>
      </c>
      <c r="J23" s="26">
        <v>94.932014833127326</v>
      </c>
      <c r="K23" s="25">
        <v>1280</v>
      </c>
      <c r="L23" s="26">
        <v>94.955489614243334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">
      <c r="A24" s="24">
        <v>16</v>
      </c>
      <c r="B24" s="21" t="s">
        <v>26</v>
      </c>
      <c r="C24" s="21" t="s">
        <v>41</v>
      </c>
      <c r="D24" s="25">
        <v>635</v>
      </c>
      <c r="E24" s="25">
        <v>952</v>
      </c>
      <c r="F24" s="25">
        <v>1587</v>
      </c>
      <c r="G24" s="25">
        <v>215</v>
      </c>
      <c r="H24" s="26">
        <v>33.858267716535437</v>
      </c>
      <c r="I24" s="25">
        <v>323</v>
      </c>
      <c r="J24" s="26">
        <v>33.928571428571431</v>
      </c>
      <c r="K24" s="25">
        <v>538</v>
      </c>
      <c r="L24" s="26">
        <v>33.900441083805923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24">
        <v>17</v>
      </c>
      <c r="B25" s="21" t="s">
        <v>26</v>
      </c>
      <c r="C25" s="21" t="s">
        <v>26</v>
      </c>
      <c r="D25" s="25">
        <v>650</v>
      </c>
      <c r="E25" s="25">
        <v>976</v>
      </c>
      <c r="F25" s="25">
        <v>1626</v>
      </c>
      <c r="G25" s="25">
        <v>96</v>
      </c>
      <c r="H25" s="26">
        <v>14.76923076923077</v>
      </c>
      <c r="I25" s="25">
        <v>144</v>
      </c>
      <c r="J25" s="26">
        <v>14.754098360655737</v>
      </c>
      <c r="K25" s="25">
        <v>240</v>
      </c>
      <c r="L25" s="26">
        <v>14.760147601476014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24">
        <v>18</v>
      </c>
      <c r="B26" s="21" t="s">
        <v>27</v>
      </c>
      <c r="C26" s="21" t="s">
        <v>42</v>
      </c>
      <c r="D26" s="25">
        <v>1127</v>
      </c>
      <c r="E26" s="25">
        <v>1691</v>
      </c>
      <c r="F26" s="25">
        <v>2818</v>
      </c>
      <c r="G26" s="25">
        <v>494</v>
      </c>
      <c r="H26" s="26">
        <v>43.83318544809228</v>
      </c>
      <c r="I26" s="25">
        <v>742</v>
      </c>
      <c r="J26" s="26">
        <v>43.879361324659968</v>
      </c>
      <c r="K26" s="25">
        <v>1236</v>
      </c>
      <c r="L26" s="26">
        <v>43.860894251242016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24">
        <v>19</v>
      </c>
      <c r="B27" s="21" t="s">
        <v>27</v>
      </c>
      <c r="C27" s="21" t="s">
        <v>43</v>
      </c>
      <c r="D27" s="25">
        <v>489</v>
      </c>
      <c r="E27" s="25">
        <v>733</v>
      </c>
      <c r="F27" s="25">
        <v>1222</v>
      </c>
      <c r="G27" s="25">
        <v>224</v>
      </c>
      <c r="H27" s="26">
        <v>45.807770961145195</v>
      </c>
      <c r="I27" s="25">
        <v>337</v>
      </c>
      <c r="J27" s="26">
        <v>45.975443383356065</v>
      </c>
      <c r="K27" s="25">
        <v>561</v>
      </c>
      <c r="L27" s="26">
        <v>45.908346972176759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24">
        <v>20</v>
      </c>
      <c r="B28" s="21" t="s">
        <v>28</v>
      </c>
      <c r="C28" s="21" t="s">
        <v>44</v>
      </c>
      <c r="D28" s="25">
        <v>1136</v>
      </c>
      <c r="E28" s="25">
        <v>1705</v>
      </c>
      <c r="F28" s="25">
        <v>2841</v>
      </c>
      <c r="G28" s="25">
        <v>592</v>
      </c>
      <c r="H28" s="26">
        <v>52.112676056338024</v>
      </c>
      <c r="I28" s="25">
        <v>855</v>
      </c>
      <c r="J28" s="26">
        <v>50.146627565982406</v>
      </c>
      <c r="K28" s="25">
        <v>1447</v>
      </c>
      <c r="L28" s="26">
        <v>50.932770151355157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24">
        <v>21</v>
      </c>
      <c r="B29" s="21" t="s">
        <v>28</v>
      </c>
      <c r="C29" s="21" t="s">
        <v>45</v>
      </c>
      <c r="D29" s="25">
        <v>544</v>
      </c>
      <c r="E29" s="25">
        <v>817</v>
      </c>
      <c r="F29" s="25">
        <v>1361</v>
      </c>
      <c r="G29" s="25">
        <v>171</v>
      </c>
      <c r="H29" s="26">
        <v>31.433823529411764</v>
      </c>
      <c r="I29" s="25">
        <v>257</v>
      </c>
      <c r="J29" s="26">
        <v>31.456548347613218</v>
      </c>
      <c r="K29" s="25">
        <v>428</v>
      </c>
      <c r="L29" s="26">
        <v>31.447465099191767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24">
        <v>22</v>
      </c>
      <c r="B30" s="21" t="s">
        <v>28</v>
      </c>
      <c r="C30" s="21" t="s">
        <v>46</v>
      </c>
      <c r="D30" s="25">
        <v>420</v>
      </c>
      <c r="E30" s="25">
        <v>631</v>
      </c>
      <c r="F30" s="25">
        <v>1051</v>
      </c>
      <c r="G30" s="25">
        <v>112</v>
      </c>
      <c r="H30" s="26">
        <v>26.666666666666668</v>
      </c>
      <c r="I30" s="25">
        <v>167</v>
      </c>
      <c r="J30" s="26">
        <v>26.465927099841522</v>
      </c>
      <c r="K30" s="25">
        <v>279</v>
      </c>
      <c r="L30" s="26">
        <v>26.546146527117031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thickBot="1" x14ac:dyDescent="0.25">
      <c r="A31" s="35" t="s">
        <v>10</v>
      </c>
      <c r="B31" s="36"/>
      <c r="C31" s="37"/>
      <c r="D31" s="27">
        <f t="shared" ref="D31:E31" si="0">SUM(D9:D30)</f>
        <v>16988</v>
      </c>
      <c r="E31" s="28">
        <f t="shared" si="0"/>
        <v>25486</v>
      </c>
      <c r="F31" s="28">
        <f>SUM(D31:E31)</f>
        <v>42474</v>
      </c>
      <c r="G31" s="28">
        <f>SUM(G9:G30)</f>
        <v>6152</v>
      </c>
      <c r="H31" s="29">
        <f>G31/D31*100</f>
        <v>36.213797975041203</v>
      </c>
      <c r="I31" s="28">
        <f>SUM(I9:I30)</f>
        <v>9170</v>
      </c>
      <c r="J31" s="29">
        <f>I31/E31*100</f>
        <v>35.980538334772035</v>
      </c>
      <c r="K31" s="28">
        <f>SUM(K9:K30)</f>
        <v>15322</v>
      </c>
      <c r="L31" s="29">
        <f>K31/F31*100</f>
        <v>36.073833403964777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32" t="s">
        <v>11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2">
    <mergeCell ref="A3:L3"/>
    <mergeCell ref="A31:C31"/>
    <mergeCell ref="A1:L1"/>
    <mergeCell ref="A5:A7"/>
    <mergeCell ref="B5:B7"/>
    <mergeCell ref="C5:C7"/>
    <mergeCell ref="D5:F6"/>
    <mergeCell ref="G5:L5"/>
    <mergeCell ref="G6:H6"/>
    <mergeCell ref="I6:J6"/>
    <mergeCell ref="K6:L6"/>
    <mergeCell ref="A2:L2"/>
  </mergeCells>
  <printOptions horizontalCentered="1"/>
  <pageMargins left="1.48" right="0.9" top="1.1499999999999999" bottom="0.9" header="0" footer="0"/>
  <pageSetup paperSize="9" scale="59" orientation="landscape" r:id="rId1"/>
  <ignoredErrors>
    <ignoredError sqref="D31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2025-07-18T02:28:13Z</dcterms:created>
  <dcterms:modified xsi:type="dcterms:W3CDTF">2025-07-18T02:34:04Z</dcterms:modified>
</cp:coreProperties>
</file>