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AJRI RAMADAN\Work in Disk\Statistisi\Dinkes\"/>
    </mc:Choice>
  </mc:AlternateContent>
  <xr:revisionPtr revIDLastSave="0" documentId="13_ncr:1_{AA01A00C-DBA0-4336-A0AF-CA63BE6C572F}" xr6:coauthVersionLast="47" xr6:coauthVersionMax="47" xr10:uidLastSave="{00000000-0000-0000-0000-000000000000}"/>
  <bookViews>
    <workbookView xWindow="-120" yWindow="-120" windowWidth="20730" windowHeight="11040" xr2:uid="{152C30EA-D7B0-4F2D-9E7C-633E546B3C92}"/>
  </bookViews>
  <sheets>
    <sheet name="7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1" i="1" l="1"/>
  <c r="T31" i="1"/>
  <c r="R31" i="1"/>
  <c r="P31" i="1"/>
  <c r="Q31" i="1" s="1"/>
  <c r="N31" i="1"/>
  <c r="L31" i="1"/>
  <c r="M31" i="1" s="1"/>
  <c r="J31" i="1"/>
  <c r="K31" i="1" s="1"/>
  <c r="H31" i="1"/>
  <c r="I31" i="1" s="1"/>
  <c r="F31" i="1"/>
  <c r="E31" i="1"/>
  <c r="D31" i="1"/>
  <c r="I30" i="1"/>
  <c r="G30" i="1"/>
  <c r="K29" i="1"/>
  <c r="I29" i="1"/>
  <c r="G29" i="1"/>
  <c r="K28" i="1"/>
  <c r="I28" i="1"/>
  <c r="G28" i="1"/>
  <c r="K27" i="1"/>
  <c r="I27" i="1"/>
  <c r="G27" i="1"/>
  <c r="K26" i="1"/>
  <c r="I26" i="1"/>
  <c r="G26" i="1"/>
  <c r="K25" i="1"/>
  <c r="I25" i="1"/>
  <c r="G25" i="1"/>
  <c r="K24" i="1"/>
  <c r="I24" i="1"/>
  <c r="G24" i="1"/>
  <c r="K23" i="1"/>
  <c r="I23" i="1"/>
  <c r="G23" i="1"/>
  <c r="K22" i="1"/>
  <c r="I22" i="1"/>
  <c r="G22" i="1"/>
  <c r="K21" i="1"/>
  <c r="I21" i="1"/>
  <c r="G21" i="1"/>
  <c r="I20" i="1"/>
  <c r="G20" i="1"/>
  <c r="K19" i="1"/>
  <c r="I19" i="1"/>
  <c r="G19" i="1"/>
  <c r="K18" i="1"/>
  <c r="I18" i="1"/>
  <c r="G18" i="1"/>
  <c r="K17" i="1"/>
  <c r="I17" i="1"/>
  <c r="G17" i="1"/>
  <c r="K16" i="1"/>
  <c r="I16" i="1"/>
  <c r="G16" i="1"/>
  <c r="K15" i="1"/>
  <c r="I15" i="1"/>
  <c r="G15" i="1"/>
  <c r="K14" i="1"/>
  <c r="I14" i="1"/>
  <c r="G14" i="1"/>
  <c r="K13" i="1"/>
  <c r="I13" i="1"/>
  <c r="G13" i="1"/>
  <c r="K12" i="1"/>
  <c r="I12" i="1"/>
  <c r="G12" i="1"/>
  <c r="K11" i="1"/>
  <c r="I11" i="1"/>
  <c r="G11" i="1"/>
  <c r="K10" i="1"/>
  <c r="I10" i="1"/>
  <c r="G10" i="1"/>
  <c r="K9" i="1"/>
  <c r="I9" i="1"/>
  <c r="G9" i="1"/>
  <c r="S31" i="1" l="1"/>
  <c r="U31" i="1"/>
  <c r="G31" i="1"/>
  <c r="O31" i="1"/>
  <c r="W31" i="1"/>
</calcChain>
</file>

<file path=xl/sharedStrings.xml><?xml version="1.0" encoding="utf-8"?>
<sst xmlns="http://schemas.openxmlformats.org/spreadsheetml/2006/main" count="106" uniqueCount="57">
  <si>
    <t xml:space="preserve">CAKUPAN DETEKSI DINI KANKER LEHER RAHIM DENGAN METODE IVA DAN KANKER PAYUDARA DENGAN PEMERIKSAAN KLINIS (SADANIS) </t>
  </si>
  <si>
    <t>MENURUT KECAMATAN DAN PUSKESMAS</t>
  </si>
  <si>
    <t>NO</t>
  </si>
  <si>
    <t>KECAMATAN</t>
  </si>
  <si>
    <t>PUSKESMAS</t>
  </si>
  <si>
    <t>PUSKESMAS MELAKSANAKAN KEGIATAN DETEKSI DINI IVA &amp; SADANIS*</t>
  </si>
  <si>
    <t>PEREMPUAN
USIA 30-50 TAHUN</t>
  </si>
  <si>
    <t>PEMERIKSAAN IVA</t>
  </si>
  <si>
    <t>PEMERIKSAAN SADANIS</t>
  </si>
  <si>
    <t>IVA POSITIF</t>
  </si>
  <si>
    <t>CURIGA KANKER LEHER RAHIM</t>
  </si>
  <si>
    <t>KRIOTERAPI</t>
  </si>
  <si>
    <t>IVA POSITIF DAN CURIGA KANKER LEHER RAHIM DIRUJUK</t>
  </si>
  <si>
    <t>TUMOR/BENJOLAN</t>
  </si>
  <si>
    <t>CURIGA KANKER PAYUDARA</t>
  </si>
  <si>
    <t>TUMOR DAN CURIGA KANKER PAYUDARA DIRUJUK</t>
  </si>
  <si>
    <t>JUMLAH</t>
  </si>
  <si>
    <t>%</t>
  </si>
  <si>
    <t>v</t>
  </si>
  <si>
    <t>JUMLAH (KAB/KOTA)</t>
  </si>
  <si>
    <t>Sumber: Seksi PTM Dinkes Seluma</t>
  </si>
  <si>
    <t>Keterangan: IVA: Inspeksi Visual dengan Asam asetat</t>
  </si>
  <si>
    <t xml:space="preserve">           * diisi dengan checklist (V)</t>
  </si>
  <si>
    <t>KABUPATEN SELUMA</t>
  </si>
  <si>
    <t>TAHUN 2024</t>
  </si>
  <si>
    <t>SUKARAJA</t>
  </si>
  <si>
    <t>AIR PERIUKAN</t>
  </si>
  <si>
    <t>LUBUK SANDI</t>
  </si>
  <si>
    <t>SELUMA BARAT</t>
  </si>
  <si>
    <t>SELUMA</t>
  </si>
  <si>
    <t>SELUMA SELATAN</t>
  </si>
  <si>
    <t>SELUMA UTARA</t>
  </si>
  <si>
    <t>SELUMA TIMUR</t>
  </si>
  <si>
    <t>TALO</t>
  </si>
  <si>
    <t>TALO KECIL</t>
  </si>
  <si>
    <t>ULU TALO</t>
  </si>
  <si>
    <t>ILIR TALO</t>
  </si>
  <si>
    <t>SEMIDANG ALAS</t>
  </si>
  <si>
    <t>SEMIDANG ALAS MARAS</t>
  </si>
  <si>
    <t>RIAK SIABUN</t>
  </si>
  <si>
    <t>BABATAN</t>
  </si>
  <si>
    <t>CAHAYA NEGERI</t>
  </si>
  <si>
    <t>DERMAYU</t>
  </si>
  <si>
    <t>DUSUN TENGAH</t>
  </si>
  <si>
    <t>TUMBUAN</t>
  </si>
  <si>
    <t>TALANG TINGGI</t>
  </si>
  <si>
    <t>TAIS</t>
  </si>
  <si>
    <t>RIMBO KEDUI</t>
  </si>
  <si>
    <t>PUGUK</t>
  </si>
  <si>
    <t>MASMAMBANG</t>
  </si>
  <si>
    <t>SUKAMERINDU</t>
  </si>
  <si>
    <t>PENAGO II</t>
  </si>
  <si>
    <t>PAJAR BULAN</t>
  </si>
  <si>
    <t>RENA GAJAH MATI</t>
  </si>
  <si>
    <t>KEMBANG MUMPO</t>
  </si>
  <si>
    <t>GUNUNG KEMBANG</t>
  </si>
  <si>
    <t>MUARA MARAS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</si>
</sst>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8"/>
      <color theme="1"/>
      <name val="Cambria"/>
      <family val="1"/>
    </font>
    <font>
      <sz val="18"/>
      <color theme="1"/>
      <name val="Cambria"/>
      <family val="1"/>
    </font>
    <font>
      <sz val="12"/>
      <color theme="1"/>
      <name val="Cambria"/>
      <family val="1"/>
    </font>
    <font>
      <sz val="11"/>
      <color theme="1"/>
      <name val="Cambria"/>
      <family val="1"/>
    </font>
    <font>
      <b/>
      <sz val="12"/>
      <color theme="1"/>
      <name val="Cambria"/>
      <family val="1"/>
    </font>
    <font>
      <sz val="11"/>
      <name val="Cambria"/>
      <family val="1"/>
    </font>
    <font>
      <b/>
      <i/>
      <sz val="9"/>
      <color theme="1"/>
      <name val="Cambria"/>
      <family val="1"/>
    </font>
    <font>
      <sz val="9"/>
      <color theme="1"/>
      <name val="Cambria"/>
      <family val="1"/>
    </font>
    <font>
      <sz val="10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3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5" xfId="0" applyFont="1" applyBorder="1"/>
    <xf numFmtId="0" fontId="5" fillId="0" borderId="4" xfId="0" applyFont="1" applyBorder="1" applyAlignment="1">
      <alignment horizontal="center" vertical="center"/>
    </xf>
    <xf numFmtId="0" fontId="6" fillId="0" borderId="2" xfId="0" applyFont="1" applyBorder="1"/>
    <xf numFmtId="0" fontId="6" fillId="0" borderId="6" xfId="0" applyFont="1" applyBorder="1"/>
    <xf numFmtId="0" fontId="5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vertical="center"/>
    </xf>
    <xf numFmtId="37" fontId="3" fillId="0" borderId="8" xfId="0" applyNumberFormat="1" applyFont="1" applyBorder="1" applyAlignment="1">
      <alignment vertical="center"/>
    </xf>
    <xf numFmtId="164" fontId="3" fillId="0" borderId="8" xfId="0" applyNumberFormat="1" applyFont="1" applyBorder="1" applyAlignment="1">
      <alignment vertical="center"/>
    </xf>
    <xf numFmtId="164" fontId="3" fillId="0" borderId="2" xfId="0" applyNumberFormat="1" applyFont="1" applyBorder="1" applyAlignment="1">
      <alignment vertical="center"/>
    </xf>
    <xf numFmtId="3" fontId="3" fillId="0" borderId="8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37" fontId="3" fillId="0" borderId="2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vertical="center"/>
    </xf>
    <xf numFmtId="164" fontId="5" fillId="0" borderId="10" xfId="0" applyNumberFormat="1" applyFont="1" applyBorder="1" applyAlignment="1">
      <alignment vertical="center"/>
    </xf>
    <xf numFmtId="164" fontId="5" fillId="0" borderId="9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37" fontId="3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81586-FA7D-4978-9EC8-F72D6BBFBAD6}">
  <sheetPr>
    <tabColor rgb="FFFF0000"/>
    <pageSetUpPr fitToPage="1"/>
  </sheetPr>
  <dimension ref="A1:AA998"/>
  <sheetViews>
    <sheetView tabSelected="1" view="pageBreakPreview" topLeftCell="A3" zoomScale="55" zoomScaleNormal="100" zoomScaleSheetLayoutView="55" workbookViewId="0">
      <selection activeCell="A31" sqref="A31:C31"/>
    </sheetView>
  </sheetViews>
  <sheetFormatPr defaultColWidth="14.42578125" defaultRowHeight="15" customHeight="1" x14ac:dyDescent="0.2"/>
  <cols>
    <col min="1" max="1" width="5.7109375" style="4" customWidth="1"/>
    <col min="2" max="2" width="29" style="4" customWidth="1"/>
    <col min="3" max="3" width="30.28515625" style="4" customWidth="1"/>
    <col min="4" max="4" width="27.42578125" style="4" customWidth="1"/>
    <col min="5" max="5" width="16.7109375" style="4" customWidth="1"/>
    <col min="6" max="12" width="15.7109375" style="4" customWidth="1"/>
    <col min="13" max="13" width="20.28515625" style="4" customWidth="1"/>
    <col min="14" max="23" width="15.7109375" style="4" customWidth="1"/>
    <col min="24" max="27" width="9.28515625" style="4" customWidth="1"/>
    <col min="28" max="16384" width="14.42578125" style="4"/>
  </cols>
  <sheetData>
    <row r="1" spans="1:27" ht="22.5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  <c r="Y1" s="3"/>
      <c r="Z1" s="3"/>
      <c r="AA1" s="3"/>
    </row>
    <row r="2" spans="1:27" ht="22.5" x14ac:dyDescent="0.3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3"/>
      <c r="Y2" s="3"/>
      <c r="Z2" s="3"/>
      <c r="AA2" s="3"/>
    </row>
    <row r="3" spans="1:27" ht="22.5" x14ac:dyDescent="0.2">
      <c r="A3" s="1" t="s">
        <v>23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3"/>
      <c r="Y3" s="3"/>
      <c r="Z3" s="3"/>
      <c r="AA3" s="3"/>
    </row>
    <row r="4" spans="1:27" ht="22.5" x14ac:dyDescent="0.2">
      <c r="A4" s="1" t="s">
        <v>24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</row>
    <row r="5" spans="1:27" ht="16.5" thickBo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3"/>
      <c r="Y5" s="3"/>
      <c r="Z5" s="3"/>
      <c r="AA5" s="3"/>
    </row>
    <row r="6" spans="1:27" ht="49.5" customHeight="1" x14ac:dyDescent="0.2">
      <c r="A6" s="6" t="s">
        <v>2</v>
      </c>
      <c r="B6" s="6" t="s">
        <v>3</v>
      </c>
      <c r="C6" s="6" t="s">
        <v>4</v>
      </c>
      <c r="D6" s="7" t="s">
        <v>5</v>
      </c>
      <c r="E6" s="8" t="s">
        <v>6</v>
      </c>
      <c r="F6" s="9" t="s">
        <v>7</v>
      </c>
      <c r="G6" s="10"/>
      <c r="H6" s="9" t="s">
        <v>8</v>
      </c>
      <c r="I6" s="10"/>
      <c r="J6" s="11" t="s">
        <v>9</v>
      </c>
      <c r="K6" s="10"/>
      <c r="L6" s="9" t="s">
        <v>10</v>
      </c>
      <c r="M6" s="10"/>
      <c r="N6" s="11" t="s">
        <v>11</v>
      </c>
      <c r="O6" s="10"/>
      <c r="P6" s="9" t="s">
        <v>12</v>
      </c>
      <c r="Q6" s="10"/>
      <c r="R6" s="9" t="s">
        <v>13</v>
      </c>
      <c r="S6" s="10"/>
      <c r="T6" s="9" t="s">
        <v>14</v>
      </c>
      <c r="U6" s="10"/>
      <c r="V6" s="9" t="s">
        <v>15</v>
      </c>
      <c r="W6" s="10"/>
      <c r="X6" s="3"/>
      <c r="Y6" s="3"/>
      <c r="Z6" s="3"/>
      <c r="AA6" s="3"/>
    </row>
    <row r="7" spans="1:27" ht="15.75" x14ac:dyDescent="0.2">
      <c r="A7" s="12"/>
      <c r="B7" s="12"/>
      <c r="C7" s="12"/>
      <c r="D7" s="13"/>
      <c r="E7" s="12"/>
      <c r="F7" s="14" t="s">
        <v>16</v>
      </c>
      <c r="G7" s="14" t="s">
        <v>17</v>
      </c>
      <c r="H7" s="14" t="s">
        <v>16</v>
      </c>
      <c r="I7" s="14" t="s">
        <v>17</v>
      </c>
      <c r="J7" s="14" t="s">
        <v>16</v>
      </c>
      <c r="K7" s="14" t="s">
        <v>17</v>
      </c>
      <c r="L7" s="14" t="s">
        <v>16</v>
      </c>
      <c r="M7" s="14" t="s">
        <v>17</v>
      </c>
      <c r="N7" s="14" t="s">
        <v>16</v>
      </c>
      <c r="O7" s="14" t="s">
        <v>17</v>
      </c>
      <c r="P7" s="14" t="s">
        <v>16</v>
      </c>
      <c r="Q7" s="14" t="s">
        <v>17</v>
      </c>
      <c r="R7" s="14" t="s">
        <v>16</v>
      </c>
      <c r="S7" s="14" t="s">
        <v>17</v>
      </c>
      <c r="T7" s="14" t="s">
        <v>16</v>
      </c>
      <c r="U7" s="14" t="s">
        <v>17</v>
      </c>
      <c r="V7" s="14" t="s">
        <v>16</v>
      </c>
      <c r="W7" s="14" t="s">
        <v>17</v>
      </c>
      <c r="X7" s="3"/>
      <c r="Y7" s="3"/>
      <c r="Z7" s="3"/>
      <c r="AA7" s="3"/>
    </row>
    <row r="8" spans="1:27" ht="14.25" x14ac:dyDescent="0.2">
      <c r="A8" s="15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5">
        <v>9</v>
      </c>
      <c r="J8" s="15">
        <v>10</v>
      </c>
      <c r="K8" s="15">
        <v>11</v>
      </c>
      <c r="L8" s="15">
        <v>12</v>
      </c>
      <c r="M8" s="15">
        <v>13</v>
      </c>
      <c r="N8" s="15">
        <v>14</v>
      </c>
      <c r="O8" s="15">
        <v>15</v>
      </c>
      <c r="P8" s="15">
        <v>16</v>
      </c>
      <c r="Q8" s="15">
        <v>17</v>
      </c>
      <c r="R8" s="15">
        <v>18</v>
      </c>
      <c r="S8" s="15">
        <v>19</v>
      </c>
      <c r="T8" s="15">
        <v>20</v>
      </c>
      <c r="U8" s="15">
        <v>21</v>
      </c>
      <c r="V8" s="15">
        <v>22</v>
      </c>
      <c r="W8" s="15">
        <v>23</v>
      </c>
      <c r="X8" s="16"/>
      <c r="Y8" s="16"/>
      <c r="Z8" s="16"/>
      <c r="AA8" s="16"/>
    </row>
    <row r="9" spans="1:27" ht="15.75" x14ac:dyDescent="0.2">
      <c r="A9" s="17">
        <v>1</v>
      </c>
      <c r="B9" s="18" t="s">
        <v>25</v>
      </c>
      <c r="C9" s="18" t="s">
        <v>39</v>
      </c>
      <c r="D9" s="19" t="s">
        <v>18</v>
      </c>
      <c r="E9" s="20">
        <v>1079</v>
      </c>
      <c r="F9" s="21">
        <v>26</v>
      </c>
      <c r="G9" s="22">
        <f t="shared" ref="G9:G31" si="0">F9/E9*100</f>
        <v>2.4096385542168677</v>
      </c>
      <c r="H9" s="21">
        <v>122</v>
      </c>
      <c r="I9" s="23">
        <f t="shared" ref="I9:I30" si="1">H9/E9*100</f>
        <v>11.306765523632993</v>
      </c>
      <c r="J9" s="21">
        <v>0</v>
      </c>
      <c r="K9" s="22">
        <f t="shared" ref="K9:K31" si="2">J9/$F9*100</f>
        <v>0</v>
      </c>
      <c r="L9" s="21">
        <v>0</v>
      </c>
      <c r="M9" s="22">
        <v>0</v>
      </c>
      <c r="N9" s="24"/>
      <c r="O9" s="23">
        <v>0</v>
      </c>
      <c r="P9" s="21">
        <v>0</v>
      </c>
      <c r="Q9" s="23">
        <v>0</v>
      </c>
      <c r="R9" s="21">
        <v>0</v>
      </c>
      <c r="S9" s="23">
        <v>0</v>
      </c>
      <c r="T9" s="21">
        <v>0</v>
      </c>
      <c r="U9" s="23">
        <v>0</v>
      </c>
      <c r="V9" s="21">
        <v>0</v>
      </c>
      <c r="W9" s="23">
        <v>0</v>
      </c>
      <c r="X9" s="3"/>
      <c r="Y9" s="3"/>
      <c r="Z9" s="3"/>
      <c r="AA9" s="3"/>
    </row>
    <row r="10" spans="1:27" ht="15.75" x14ac:dyDescent="0.2">
      <c r="A10" s="25">
        <v>2</v>
      </c>
      <c r="B10" s="18" t="s">
        <v>25</v>
      </c>
      <c r="C10" s="18" t="s">
        <v>40</v>
      </c>
      <c r="D10" s="19" t="s">
        <v>18</v>
      </c>
      <c r="E10" s="20">
        <v>1653</v>
      </c>
      <c r="F10" s="26">
        <v>5</v>
      </c>
      <c r="G10" s="23">
        <f t="shared" si="0"/>
        <v>0.30248033877797942</v>
      </c>
      <c r="H10" s="26">
        <v>82</v>
      </c>
      <c r="I10" s="23">
        <f t="shared" si="1"/>
        <v>4.9606775559588625</v>
      </c>
      <c r="J10" s="26">
        <v>0</v>
      </c>
      <c r="K10" s="23">
        <f t="shared" si="2"/>
        <v>0</v>
      </c>
      <c r="L10" s="26">
        <v>0</v>
      </c>
      <c r="M10" s="23">
        <v>0</v>
      </c>
      <c r="N10" s="20"/>
      <c r="O10" s="23">
        <v>0</v>
      </c>
      <c r="P10" s="26">
        <v>0</v>
      </c>
      <c r="Q10" s="23">
        <v>0</v>
      </c>
      <c r="R10" s="26">
        <v>0</v>
      </c>
      <c r="S10" s="23">
        <v>0</v>
      </c>
      <c r="T10" s="26">
        <v>0</v>
      </c>
      <c r="U10" s="23">
        <v>0</v>
      </c>
      <c r="V10" s="26">
        <v>0</v>
      </c>
      <c r="W10" s="23">
        <v>0</v>
      </c>
      <c r="X10" s="3"/>
      <c r="Y10" s="3"/>
      <c r="Z10" s="3"/>
      <c r="AA10" s="3"/>
    </row>
    <row r="11" spans="1:27" ht="15.75" x14ac:dyDescent="0.2">
      <c r="A11" s="25">
        <v>3</v>
      </c>
      <c r="B11" s="18" t="s">
        <v>25</v>
      </c>
      <c r="C11" s="18" t="s">
        <v>41</v>
      </c>
      <c r="D11" s="19" t="s">
        <v>18</v>
      </c>
      <c r="E11" s="20">
        <v>2439</v>
      </c>
      <c r="F11" s="26">
        <v>282</v>
      </c>
      <c r="G11" s="23">
        <f t="shared" si="0"/>
        <v>11.562115621156211</v>
      </c>
      <c r="H11" s="26">
        <v>62</v>
      </c>
      <c r="I11" s="23">
        <f t="shared" si="1"/>
        <v>2.5420254202542023</v>
      </c>
      <c r="J11" s="26">
        <v>0</v>
      </c>
      <c r="K11" s="23">
        <f t="shared" si="2"/>
        <v>0</v>
      </c>
      <c r="L11" s="26">
        <v>0</v>
      </c>
      <c r="M11" s="23">
        <v>0</v>
      </c>
      <c r="N11" s="20"/>
      <c r="O11" s="23">
        <v>0</v>
      </c>
      <c r="P11" s="26">
        <v>0</v>
      </c>
      <c r="Q11" s="23">
        <v>0</v>
      </c>
      <c r="R11" s="26">
        <v>0</v>
      </c>
      <c r="S11" s="23">
        <v>0</v>
      </c>
      <c r="T11" s="26">
        <v>1</v>
      </c>
      <c r="U11" s="23">
        <v>1.6129032258064515</v>
      </c>
      <c r="V11" s="26">
        <v>1</v>
      </c>
      <c r="W11" s="23">
        <v>100</v>
      </c>
      <c r="X11" s="3"/>
      <c r="Y11" s="3"/>
      <c r="Z11" s="3"/>
      <c r="AA11" s="3"/>
    </row>
    <row r="12" spans="1:27" ht="15.75" x14ac:dyDescent="0.2">
      <c r="A12" s="25">
        <v>4</v>
      </c>
      <c r="B12" s="18" t="s">
        <v>26</v>
      </c>
      <c r="C12" s="18" t="s">
        <v>42</v>
      </c>
      <c r="D12" s="19" t="s">
        <v>18</v>
      </c>
      <c r="E12" s="20">
        <v>1407</v>
      </c>
      <c r="F12" s="26">
        <v>337</v>
      </c>
      <c r="G12" s="23">
        <f t="shared" si="0"/>
        <v>23.951670220326939</v>
      </c>
      <c r="H12" s="26">
        <v>36</v>
      </c>
      <c r="I12" s="23">
        <f t="shared" si="1"/>
        <v>2.5586353944562901</v>
      </c>
      <c r="J12" s="26">
        <v>1</v>
      </c>
      <c r="K12" s="23">
        <f t="shared" si="2"/>
        <v>0.29673590504451042</v>
      </c>
      <c r="L12" s="26">
        <v>0</v>
      </c>
      <c r="M12" s="23">
        <v>0</v>
      </c>
      <c r="N12" s="20"/>
      <c r="O12" s="23">
        <v>0</v>
      </c>
      <c r="P12" s="26">
        <v>1</v>
      </c>
      <c r="Q12" s="23">
        <v>100</v>
      </c>
      <c r="R12" s="26">
        <v>0</v>
      </c>
      <c r="S12" s="23">
        <v>0</v>
      </c>
      <c r="T12" s="26">
        <v>0</v>
      </c>
      <c r="U12" s="23">
        <v>0</v>
      </c>
      <c r="V12" s="26">
        <v>0</v>
      </c>
      <c r="W12" s="23">
        <v>0</v>
      </c>
      <c r="X12" s="3"/>
      <c r="Y12" s="3"/>
      <c r="Z12" s="3"/>
      <c r="AA12" s="3"/>
    </row>
    <row r="13" spans="1:27" ht="15.75" x14ac:dyDescent="0.2">
      <c r="A13" s="25">
        <v>5</v>
      </c>
      <c r="B13" s="18" t="s">
        <v>26</v>
      </c>
      <c r="C13" s="18" t="s">
        <v>26</v>
      </c>
      <c r="D13" s="19" t="s">
        <v>18</v>
      </c>
      <c r="E13" s="20">
        <v>2734</v>
      </c>
      <c r="F13" s="26">
        <v>199</v>
      </c>
      <c r="G13" s="23">
        <f t="shared" si="0"/>
        <v>7.2787125091441114</v>
      </c>
      <c r="H13" s="26">
        <v>256</v>
      </c>
      <c r="I13" s="23">
        <f t="shared" si="1"/>
        <v>9.3635698610095108</v>
      </c>
      <c r="J13" s="26">
        <v>0</v>
      </c>
      <c r="K13" s="23">
        <f t="shared" si="2"/>
        <v>0</v>
      </c>
      <c r="L13" s="26">
        <v>0</v>
      </c>
      <c r="M13" s="23">
        <v>0</v>
      </c>
      <c r="N13" s="20"/>
      <c r="O13" s="23">
        <v>0</v>
      </c>
      <c r="P13" s="26">
        <v>0</v>
      </c>
      <c r="Q13" s="23">
        <v>0</v>
      </c>
      <c r="R13" s="26">
        <v>0</v>
      </c>
      <c r="S13" s="23">
        <v>0</v>
      </c>
      <c r="T13" s="26">
        <v>0</v>
      </c>
      <c r="U13" s="23">
        <v>0</v>
      </c>
      <c r="V13" s="26">
        <v>0</v>
      </c>
      <c r="W13" s="23">
        <v>0</v>
      </c>
      <c r="X13" s="3"/>
      <c r="Y13" s="3"/>
      <c r="Z13" s="3"/>
      <c r="AA13" s="3"/>
    </row>
    <row r="14" spans="1:27" ht="15.75" x14ac:dyDescent="0.2">
      <c r="A14" s="25">
        <v>6</v>
      </c>
      <c r="B14" s="18" t="s">
        <v>27</v>
      </c>
      <c r="C14" s="18" t="s">
        <v>43</v>
      </c>
      <c r="D14" s="19" t="s">
        <v>18</v>
      </c>
      <c r="E14" s="20">
        <v>985</v>
      </c>
      <c r="F14" s="26">
        <v>144</v>
      </c>
      <c r="G14" s="23">
        <f t="shared" si="0"/>
        <v>14.619289340101524</v>
      </c>
      <c r="H14" s="26">
        <v>10</v>
      </c>
      <c r="I14" s="23">
        <f t="shared" si="1"/>
        <v>1.015228426395939</v>
      </c>
      <c r="J14" s="26">
        <v>0</v>
      </c>
      <c r="K14" s="23">
        <f t="shared" si="2"/>
        <v>0</v>
      </c>
      <c r="L14" s="26">
        <v>0</v>
      </c>
      <c r="M14" s="23">
        <v>0</v>
      </c>
      <c r="N14" s="20"/>
      <c r="O14" s="23">
        <v>0</v>
      </c>
      <c r="P14" s="26">
        <v>0</v>
      </c>
      <c r="Q14" s="23">
        <v>0</v>
      </c>
      <c r="R14" s="26">
        <v>0</v>
      </c>
      <c r="S14" s="23">
        <v>0</v>
      </c>
      <c r="T14" s="26">
        <v>0</v>
      </c>
      <c r="U14" s="23">
        <v>0</v>
      </c>
      <c r="V14" s="26">
        <v>0</v>
      </c>
      <c r="W14" s="23">
        <v>0</v>
      </c>
      <c r="X14" s="3"/>
      <c r="Y14" s="3"/>
      <c r="Z14" s="3"/>
      <c r="AA14" s="3"/>
    </row>
    <row r="15" spans="1:27" ht="15.75" x14ac:dyDescent="0.2">
      <c r="A15" s="25">
        <v>7</v>
      </c>
      <c r="B15" s="18" t="s">
        <v>27</v>
      </c>
      <c r="C15" s="18" t="s">
        <v>44</v>
      </c>
      <c r="D15" s="19" t="s">
        <v>18</v>
      </c>
      <c r="E15" s="20">
        <v>1288</v>
      </c>
      <c r="F15" s="26">
        <v>4</v>
      </c>
      <c r="G15" s="23">
        <f t="shared" si="0"/>
        <v>0.3105590062111801</v>
      </c>
      <c r="H15" s="26">
        <v>2</v>
      </c>
      <c r="I15" s="23">
        <f t="shared" si="1"/>
        <v>0.15527950310559005</v>
      </c>
      <c r="J15" s="26">
        <v>1</v>
      </c>
      <c r="K15" s="23">
        <f t="shared" si="2"/>
        <v>25</v>
      </c>
      <c r="L15" s="26">
        <v>0</v>
      </c>
      <c r="M15" s="23">
        <v>0</v>
      </c>
      <c r="N15" s="20"/>
      <c r="O15" s="23">
        <v>0</v>
      </c>
      <c r="P15" s="26">
        <v>1</v>
      </c>
      <c r="Q15" s="23">
        <v>100</v>
      </c>
      <c r="R15" s="26">
        <v>0</v>
      </c>
      <c r="S15" s="23">
        <v>0</v>
      </c>
      <c r="T15" s="26">
        <v>0</v>
      </c>
      <c r="U15" s="23">
        <v>0</v>
      </c>
      <c r="V15" s="26">
        <v>0</v>
      </c>
      <c r="W15" s="23">
        <v>0</v>
      </c>
      <c r="X15" s="3"/>
      <c r="Y15" s="3"/>
      <c r="Z15" s="3"/>
      <c r="AA15" s="3"/>
    </row>
    <row r="16" spans="1:27" ht="15.75" x14ac:dyDescent="0.2">
      <c r="A16" s="25">
        <v>8</v>
      </c>
      <c r="B16" s="18" t="s">
        <v>28</v>
      </c>
      <c r="C16" s="18" t="s">
        <v>45</v>
      </c>
      <c r="D16" s="19" t="s">
        <v>18</v>
      </c>
      <c r="E16" s="20">
        <v>1560</v>
      </c>
      <c r="F16" s="26">
        <v>8</v>
      </c>
      <c r="G16" s="23">
        <f t="shared" si="0"/>
        <v>0.51282051282051277</v>
      </c>
      <c r="H16" s="26">
        <v>13</v>
      </c>
      <c r="I16" s="23">
        <f t="shared" si="1"/>
        <v>0.83333333333333337</v>
      </c>
      <c r="J16" s="26">
        <v>0</v>
      </c>
      <c r="K16" s="23">
        <f t="shared" si="2"/>
        <v>0</v>
      </c>
      <c r="L16" s="26">
        <v>0</v>
      </c>
      <c r="M16" s="23">
        <v>0</v>
      </c>
      <c r="N16" s="20"/>
      <c r="O16" s="23">
        <v>0</v>
      </c>
      <c r="P16" s="26">
        <v>0</v>
      </c>
      <c r="Q16" s="23">
        <v>0</v>
      </c>
      <c r="R16" s="26">
        <v>2</v>
      </c>
      <c r="S16" s="23">
        <v>15.384615384615385</v>
      </c>
      <c r="T16" s="26">
        <v>0</v>
      </c>
      <c r="U16" s="23">
        <v>0</v>
      </c>
      <c r="V16" s="26">
        <v>2</v>
      </c>
      <c r="W16" s="23">
        <v>100</v>
      </c>
      <c r="X16" s="3"/>
      <c r="Y16" s="3"/>
      <c r="Z16" s="3"/>
      <c r="AA16" s="3"/>
    </row>
    <row r="17" spans="1:27" ht="15.75" x14ac:dyDescent="0.2">
      <c r="A17" s="25">
        <v>9</v>
      </c>
      <c r="B17" s="18" t="s">
        <v>29</v>
      </c>
      <c r="C17" s="18" t="s">
        <v>46</v>
      </c>
      <c r="D17" s="19" t="s">
        <v>18</v>
      </c>
      <c r="E17" s="20">
        <v>3145</v>
      </c>
      <c r="F17" s="26">
        <v>3</v>
      </c>
      <c r="G17" s="23">
        <f t="shared" si="0"/>
        <v>9.538950715421303E-2</v>
      </c>
      <c r="H17" s="26">
        <v>1</v>
      </c>
      <c r="I17" s="23">
        <f t="shared" si="1"/>
        <v>3.1796502384737677E-2</v>
      </c>
      <c r="J17" s="26">
        <v>0</v>
      </c>
      <c r="K17" s="23">
        <f t="shared" si="2"/>
        <v>0</v>
      </c>
      <c r="L17" s="26">
        <v>0</v>
      </c>
      <c r="M17" s="23">
        <v>0</v>
      </c>
      <c r="N17" s="20"/>
      <c r="O17" s="23">
        <v>0</v>
      </c>
      <c r="P17" s="26">
        <v>0</v>
      </c>
      <c r="Q17" s="23">
        <v>0</v>
      </c>
      <c r="R17" s="26">
        <v>0</v>
      </c>
      <c r="S17" s="23">
        <v>0</v>
      </c>
      <c r="T17" s="26">
        <v>0</v>
      </c>
      <c r="U17" s="23">
        <v>0</v>
      </c>
      <c r="V17" s="26">
        <v>0</v>
      </c>
      <c r="W17" s="23">
        <v>0</v>
      </c>
      <c r="X17" s="3"/>
      <c r="Y17" s="3"/>
      <c r="Z17" s="3"/>
      <c r="AA17" s="3"/>
    </row>
    <row r="18" spans="1:27" ht="15.75" x14ac:dyDescent="0.2">
      <c r="A18" s="25">
        <v>10</v>
      </c>
      <c r="B18" s="18" t="s">
        <v>30</v>
      </c>
      <c r="C18" s="18" t="s">
        <v>47</v>
      </c>
      <c r="D18" s="19" t="s">
        <v>18</v>
      </c>
      <c r="E18" s="20">
        <v>3610</v>
      </c>
      <c r="F18" s="26">
        <v>213</v>
      </c>
      <c r="G18" s="23">
        <f t="shared" si="0"/>
        <v>5.9002770083102494</v>
      </c>
      <c r="H18" s="26">
        <v>184</v>
      </c>
      <c r="I18" s="23">
        <f t="shared" si="1"/>
        <v>5.0969529085872578</v>
      </c>
      <c r="J18" s="26">
        <v>0</v>
      </c>
      <c r="K18" s="23">
        <f t="shared" si="2"/>
        <v>0</v>
      </c>
      <c r="L18" s="26">
        <v>0</v>
      </c>
      <c r="M18" s="23">
        <v>0</v>
      </c>
      <c r="N18" s="20"/>
      <c r="O18" s="23">
        <v>0</v>
      </c>
      <c r="P18" s="26">
        <v>0</v>
      </c>
      <c r="Q18" s="23">
        <v>0</v>
      </c>
      <c r="R18" s="26">
        <v>0</v>
      </c>
      <c r="S18" s="23">
        <v>0</v>
      </c>
      <c r="T18" s="26">
        <v>0</v>
      </c>
      <c r="U18" s="23">
        <v>0</v>
      </c>
      <c r="V18" s="26">
        <v>0</v>
      </c>
      <c r="W18" s="23">
        <v>0</v>
      </c>
      <c r="X18" s="3"/>
      <c r="Y18" s="3"/>
      <c r="Z18" s="3"/>
      <c r="AA18" s="3"/>
    </row>
    <row r="19" spans="1:27" ht="15.75" customHeight="1" x14ac:dyDescent="0.2">
      <c r="A19" s="25">
        <v>11</v>
      </c>
      <c r="B19" s="18" t="s">
        <v>31</v>
      </c>
      <c r="C19" s="18" t="s">
        <v>48</v>
      </c>
      <c r="D19" s="19" t="s">
        <v>18</v>
      </c>
      <c r="E19" s="20">
        <v>2909</v>
      </c>
      <c r="F19" s="26">
        <v>227</v>
      </c>
      <c r="G19" s="23">
        <f t="shared" si="0"/>
        <v>7.8033688552767284</v>
      </c>
      <c r="H19" s="26">
        <v>232</v>
      </c>
      <c r="I19" s="23">
        <f t="shared" si="1"/>
        <v>7.9752492265383292</v>
      </c>
      <c r="J19" s="26">
        <v>0</v>
      </c>
      <c r="K19" s="23">
        <f t="shared" si="2"/>
        <v>0</v>
      </c>
      <c r="L19" s="26">
        <v>0</v>
      </c>
      <c r="M19" s="23">
        <v>0</v>
      </c>
      <c r="N19" s="20"/>
      <c r="O19" s="23">
        <v>0</v>
      </c>
      <c r="P19" s="26">
        <v>0</v>
      </c>
      <c r="Q19" s="23">
        <v>0</v>
      </c>
      <c r="R19" s="26">
        <v>1</v>
      </c>
      <c r="S19" s="23">
        <v>0.43103448275862066</v>
      </c>
      <c r="T19" s="26">
        <v>0</v>
      </c>
      <c r="U19" s="23">
        <v>0</v>
      </c>
      <c r="V19" s="26">
        <v>1</v>
      </c>
      <c r="W19" s="23">
        <v>100</v>
      </c>
      <c r="X19" s="3"/>
      <c r="Y19" s="3"/>
      <c r="Z19" s="3"/>
      <c r="AA19" s="3"/>
    </row>
    <row r="20" spans="1:27" ht="15.75" customHeight="1" x14ac:dyDescent="0.2">
      <c r="A20" s="25">
        <v>12</v>
      </c>
      <c r="B20" s="18" t="s">
        <v>32</v>
      </c>
      <c r="C20" s="18" t="s">
        <v>32</v>
      </c>
      <c r="D20" s="19" t="s">
        <v>18</v>
      </c>
      <c r="E20" s="20">
        <v>3056</v>
      </c>
      <c r="F20" s="26">
        <v>0</v>
      </c>
      <c r="G20" s="23">
        <f t="shared" si="0"/>
        <v>0</v>
      </c>
      <c r="H20" s="26">
        <v>0</v>
      </c>
      <c r="I20" s="23">
        <f t="shared" si="1"/>
        <v>0</v>
      </c>
      <c r="J20" s="26">
        <v>0</v>
      </c>
      <c r="K20" s="23">
        <v>0</v>
      </c>
      <c r="L20" s="26">
        <v>0</v>
      </c>
      <c r="M20" s="23">
        <v>0</v>
      </c>
      <c r="N20" s="20"/>
      <c r="O20" s="23">
        <v>0</v>
      </c>
      <c r="P20" s="26">
        <v>0</v>
      </c>
      <c r="Q20" s="23">
        <v>0</v>
      </c>
      <c r="R20" s="26">
        <v>0</v>
      </c>
      <c r="S20" s="23">
        <v>0</v>
      </c>
      <c r="T20" s="26">
        <v>0</v>
      </c>
      <c r="U20" s="23">
        <v>0</v>
      </c>
      <c r="V20" s="26">
        <v>0</v>
      </c>
      <c r="W20" s="23">
        <v>0</v>
      </c>
      <c r="X20" s="3"/>
      <c r="Y20" s="3"/>
      <c r="Z20" s="3"/>
      <c r="AA20" s="3"/>
    </row>
    <row r="21" spans="1:27" ht="15.75" customHeight="1" x14ac:dyDescent="0.2">
      <c r="A21" s="25">
        <v>13</v>
      </c>
      <c r="B21" s="18" t="s">
        <v>33</v>
      </c>
      <c r="C21" s="18" t="s">
        <v>49</v>
      </c>
      <c r="D21" s="19" t="s">
        <v>18</v>
      </c>
      <c r="E21" s="20">
        <v>1688</v>
      </c>
      <c r="F21" s="26">
        <v>142</v>
      </c>
      <c r="G21" s="23">
        <f t="shared" si="0"/>
        <v>8.4123222748815163</v>
      </c>
      <c r="H21" s="26">
        <v>147</v>
      </c>
      <c r="I21" s="23">
        <f t="shared" si="1"/>
        <v>8.7085308056872037</v>
      </c>
      <c r="J21" s="26">
        <v>0</v>
      </c>
      <c r="K21" s="23">
        <f t="shared" si="2"/>
        <v>0</v>
      </c>
      <c r="L21" s="26">
        <v>0</v>
      </c>
      <c r="M21" s="23">
        <v>0</v>
      </c>
      <c r="N21" s="20"/>
      <c r="O21" s="23">
        <v>0</v>
      </c>
      <c r="P21" s="26">
        <v>0</v>
      </c>
      <c r="Q21" s="23">
        <v>0</v>
      </c>
      <c r="R21" s="26">
        <v>0</v>
      </c>
      <c r="S21" s="23">
        <v>0</v>
      </c>
      <c r="T21" s="26">
        <v>0</v>
      </c>
      <c r="U21" s="23">
        <v>0</v>
      </c>
      <c r="V21" s="26">
        <v>0</v>
      </c>
      <c r="W21" s="23">
        <v>0</v>
      </c>
      <c r="X21" s="3"/>
      <c r="Y21" s="3"/>
      <c r="Z21" s="3"/>
      <c r="AA21" s="3"/>
    </row>
    <row r="22" spans="1:27" ht="15.75" customHeight="1" x14ac:dyDescent="0.2">
      <c r="A22" s="25">
        <v>14</v>
      </c>
      <c r="B22" s="18" t="s">
        <v>34</v>
      </c>
      <c r="C22" s="18" t="s">
        <v>50</v>
      </c>
      <c r="D22" s="19" t="s">
        <v>18</v>
      </c>
      <c r="E22" s="20">
        <v>1399</v>
      </c>
      <c r="F22" s="26">
        <v>8</v>
      </c>
      <c r="G22" s="23">
        <f t="shared" si="0"/>
        <v>0.57183702644746248</v>
      </c>
      <c r="H22" s="26">
        <v>12</v>
      </c>
      <c r="I22" s="23">
        <f t="shared" si="1"/>
        <v>0.85775553967119367</v>
      </c>
      <c r="J22" s="26">
        <v>0</v>
      </c>
      <c r="K22" s="23">
        <f t="shared" si="2"/>
        <v>0</v>
      </c>
      <c r="L22" s="26">
        <v>0</v>
      </c>
      <c r="M22" s="23">
        <v>0</v>
      </c>
      <c r="N22" s="20"/>
      <c r="O22" s="23">
        <v>0</v>
      </c>
      <c r="P22" s="26">
        <v>0</v>
      </c>
      <c r="Q22" s="23">
        <v>0</v>
      </c>
      <c r="R22" s="26">
        <v>1</v>
      </c>
      <c r="S22" s="23">
        <v>8.3333333333333321</v>
      </c>
      <c r="T22" s="26">
        <v>0</v>
      </c>
      <c r="U22" s="23">
        <v>0</v>
      </c>
      <c r="V22" s="26">
        <v>1</v>
      </c>
      <c r="W22" s="23">
        <v>100</v>
      </c>
      <c r="X22" s="3"/>
      <c r="Y22" s="3"/>
      <c r="Z22" s="3"/>
      <c r="AA22" s="3"/>
    </row>
    <row r="23" spans="1:27" ht="15.75" customHeight="1" x14ac:dyDescent="0.2">
      <c r="A23" s="25">
        <v>15</v>
      </c>
      <c r="B23" s="18" t="s">
        <v>35</v>
      </c>
      <c r="C23" s="18" t="s">
        <v>35</v>
      </c>
      <c r="D23" s="19" t="s">
        <v>18</v>
      </c>
      <c r="E23" s="20">
        <v>692</v>
      </c>
      <c r="F23" s="26">
        <v>139</v>
      </c>
      <c r="G23" s="23">
        <f t="shared" si="0"/>
        <v>20.086705202312139</v>
      </c>
      <c r="H23" s="26">
        <v>252</v>
      </c>
      <c r="I23" s="23">
        <f t="shared" si="1"/>
        <v>36.416184971098261</v>
      </c>
      <c r="J23" s="26">
        <v>0</v>
      </c>
      <c r="K23" s="23">
        <f t="shared" si="2"/>
        <v>0</v>
      </c>
      <c r="L23" s="26">
        <v>0</v>
      </c>
      <c r="M23" s="23">
        <v>0</v>
      </c>
      <c r="N23" s="20"/>
      <c r="O23" s="23">
        <v>0</v>
      </c>
      <c r="P23" s="26">
        <v>0</v>
      </c>
      <c r="Q23" s="23">
        <v>0</v>
      </c>
      <c r="R23" s="26">
        <v>0</v>
      </c>
      <c r="S23" s="23">
        <v>0</v>
      </c>
      <c r="T23" s="26">
        <v>0</v>
      </c>
      <c r="U23" s="23">
        <v>0</v>
      </c>
      <c r="V23" s="26">
        <v>0</v>
      </c>
      <c r="W23" s="23">
        <v>0</v>
      </c>
      <c r="X23" s="3"/>
      <c r="Y23" s="3"/>
      <c r="Z23" s="3"/>
      <c r="AA23" s="3"/>
    </row>
    <row r="24" spans="1:27" ht="15.75" customHeight="1" x14ac:dyDescent="0.2">
      <c r="A24" s="25">
        <v>16</v>
      </c>
      <c r="B24" s="18" t="s">
        <v>36</v>
      </c>
      <c r="C24" s="18" t="s">
        <v>51</v>
      </c>
      <c r="D24" s="19" t="s">
        <v>18</v>
      </c>
      <c r="E24" s="20">
        <v>1360</v>
      </c>
      <c r="F24" s="26">
        <v>12</v>
      </c>
      <c r="G24" s="23">
        <f t="shared" si="0"/>
        <v>0.88235294117647056</v>
      </c>
      <c r="H24" s="26">
        <v>5</v>
      </c>
      <c r="I24" s="23">
        <f t="shared" si="1"/>
        <v>0.36764705882352938</v>
      </c>
      <c r="J24" s="26">
        <v>0</v>
      </c>
      <c r="K24" s="23">
        <f t="shared" si="2"/>
        <v>0</v>
      </c>
      <c r="L24" s="26">
        <v>0</v>
      </c>
      <c r="M24" s="23">
        <v>0</v>
      </c>
      <c r="N24" s="20"/>
      <c r="O24" s="23">
        <v>0</v>
      </c>
      <c r="P24" s="26">
        <v>0</v>
      </c>
      <c r="Q24" s="23">
        <v>0</v>
      </c>
      <c r="R24" s="26">
        <v>0</v>
      </c>
      <c r="S24" s="23">
        <v>0</v>
      </c>
      <c r="T24" s="26">
        <v>0</v>
      </c>
      <c r="U24" s="23">
        <v>0</v>
      </c>
      <c r="V24" s="26">
        <v>0</v>
      </c>
      <c r="W24" s="23">
        <v>0</v>
      </c>
      <c r="X24" s="3"/>
      <c r="Y24" s="3"/>
      <c r="Z24" s="3"/>
      <c r="AA24" s="3"/>
    </row>
    <row r="25" spans="1:27" ht="15.75" customHeight="1" x14ac:dyDescent="0.2">
      <c r="A25" s="25">
        <v>17</v>
      </c>
      <c r="B25" s="18" t="s">
        <v>36</v>
      </c>
      <c r="C25" s="18" t="s">
        <v>36</v>
      </c>
      <c r="D25" s="19" t="s">
        <v>18</v>
      </c>
      <c r="E25" s="20">
        <v>1536</v>
      </c>
      <c r="F25" s="26">
        <v>1</v>
      </c>
      <c r="G25" s="23">
        <f t="shared" si="0"/>
        <v>6.5104166666666657E-2</v>
      </c>
      <c r="H25" s="26">
        <v>2</v>
      </c>
      <c r="I25" s="23">
        <f t="shared" si="1"/>
        <v>0.13020833333333331</v>
      </c>
      <c r="J25" s="26">
        <v>0</v>
      </c>
      <c r="K25" s="23">
        <f t="shared" si="2"/>
        <v>0</v>
      </c>
      <c r="L25" s="26">
        <v>0</v>
      </c>
      <c r="M25" s="23">
        <v>0</v>
      </c>
      <c r="N25" s="20"/>
      <c r="O25" s="23">
        <v>0</v>
      </c>
      <c r="P25" s="26">
        <v>0</v>
      </c>
      <c r="Q25" s="23">
        <v>0</v>
      </c>
      <c r="R25" s="26">
        <v>0</v>
      </c>
      <c r="S25" s="23">
        <v>0</v>
      </c>
      <c r="T25" s="26">
        <v>0</v>
      </c>
      <c r="U25" s="23">
        <v>0</v>
      </c>
      <c r="V25" s="26">
        <v>0</v>
      </c>
      <c r="W25" s="23">
        <v>0</v>
      </c>
      <c r="X25" s="3"/>
      <c r="Y25" s="3"/>
      <c r="Z25" s="3"/>
      <c r="AA25" s="3"/>
    </row>
    <row r="26" spans="1:27" ht="15.75" customHeight="1" x14ac:dyDescent="0.2">
      <c r="A26" s="25">
        <v>18</v>
      </c>
      <c r="B26" s="18" t="s">
        <v>37</v>
      </c>
      <c r="C26" s="18" t="s">
        <v>52</v>
      </c>
      <c r="D26" s="19" t="s">
        <v>18</v>
      </c>
      <c r="E26" s="20">
        <v>2609</v>
      </c>
      <c r="F26" s="26">
        <v>22</v>
      </c>
      <c r="G26" s="23">
        <f t="shared" si="0"/>
        <v>0.84323495592180908</v>
      </c>
      <c r="H26" s="26">
        <v>59</v>
      </c>
      <c r="I26" s="23">
        <f t="shared" si="1"/>
        <v>2.261402836335761</v>
      </c>
      <c r="J26" s="26">
        <v>6</v>
      </c>
      <c r="K26" s="23">
        <f t="shared" si="2"/>
        <v>27.27272727272727</v>
      </c>
      <c r="L26" s="26">
        <v>1</v>
      </c>
      <c r="M26" s="23">
        <v>4.5454545454545459</v>
      </c>
      <c r="N26" s="20"/>
      <c r="O26" s="23">
        <v>0</v>
      </c>
      <c r="P26" s="26">
        <v>7</v>
      </c>
      <c r="Q26" s="23">
        <v>100</v>
      </c>
      <c r="R26" s="26">
        <v>1</v>
      </c>
      <c r="S26" s="23">
        <v>1.6949152542372881</v>
      </c>
      <c r="T26" s="26">
        <v>0</v>
      </c>
      <c r="U26" s="23">
        <v>0</v>
      </c>
      <c r="V26" s="26">
        <v>1</v>
      </c>
      <c r="W26" s="23">
        <v>100</v>
      </c>
      <c r="X26" s="3"/>
      <c r="Y26" s="3"/>
      <c r="Z26" s="3"/>
      <c r="AA26" s="3"/>
    </row>
    <row r="27" spans="1:27" ht="15.75" customHeight="1" x14ac:dyDescent="0.2">
      <c r="A27" s="25">
        <v>19</v>
      </c>
      <c r="B27" s="18" t="s">
        <v>37</v>
      </c>
      <c r="C27" s="18" t="s">
        <v>53</v>
      </c>
      <c r="D27" s="19" t="s">
        <v>18</v>
      </c>
      <c r="E27" s="20">
        <v>805</v>
      </c>
      <c r="F27" s="26">
        <v>43</v>
      </c>
      <c r="G27" s="23">
        <f t="shared" si="0"/>
        <v>5.341614906832298</v>
      </c>
      <c r="H27" s="26">
        <v>177</v>
      </c>
      <c r="I27" s="23">
        <f t="shared" si="1"/>
        <v>21.987577639751553</v>
      </c>
      <c r="J27" s="26">
        <v>1</v>
      </c>
      <c r="K27" s="23">
        <f t="shared" si="2"/>
        <v>2.3255813953488373</v>
      </c>
      <c r="L27" s="26">
        <v>0</v>
      </c>
      <c r="M27" s="23">
        <v>0</v>
      </c>
      <c r="N27" s="20"/>
      <c r="O27" s="23">
        <v>0</v>
      </c>
      <c r="P27" s="26">
        <v>1</v>
      </c>
      <c r="Q27" s="23">
        <v>100</v>
      </c>
      <c r="R27" s="26">
        <v>0</v>
      </c>
      <c r="S27" s="23">
        <v>0</v>
      </c>
      <c r="T27" s="26">
        <v>0</v>
      </c>
      <c r="U27" s="23">
        <v>0</v>
      </c>
      <c r="V27" s="26">
        <v>0</v>
      </c>
      <c r="W27" s="23">
        <v>0</v>
      </c>
      <c r="X27" s="3"/>
      <c r="Y27" s="3"/>
      <c r="Z27" s="3"/>
      <c r="AA27" s="3"/>
    </row>
    <row r="28" spans="1:27" ht="15.75" customHeight="1" x14ac:dyDescent="0.2">
      <c r="A28" s="25">
        <v>20</v>
      </c>
      <c r="B28" s="18" t="s">
        <v>38</v>
      </c>
      <c r="C28" s="18" t="s">
        <v>54</v>
      </c>
      <c r="D28" s="19" t="s">
        <v>18</v>
      </c>
      <c r="E28" s="20">
        <v>2614</v>
      </c>
      <c r="F28" s="26">
        <v>81</v>
      </c>
      <c r="G28" s="23">
        <f t="shared" si="0"/>
        <v>3.0986993114001531</v>
      </c>
      <c r="H28" s="26">
        <v>481</v>
      </c>
      <c r="I28" s="23">
        <f t="shared" si="1"/>
        <v>18.400918133129306</v>
      </c>
      <c r="J28" s="26">
        <v>0</v>
      </c>
      <c r="K28" s="23">
        <f t="shared" si="2"/>
        <v>0</v>
      </c>
      <c r="L28" s="26">
        <v>0</v>
      </c>
      <c r="M28" s="23">
        <v>0</v>
      </c>
      <c r="N28" s="20"/>
      <c r="O28" s="23">
        <v>0</v>
      </c>
      <c r="P28" s="26">
        <v>0</v>
      </c>
      <c r="Q28" s="23">
        <v>0</v>
      </c>
      <c r="R28" s="26">
        <v>0</v>
      </c>
      <c r="S28" s="23">
        <v>0</v>
      </c>
      <c r="T28" s="26">
        <v>0</v>
      </c>
      <c r="U28" s="23">
        <v>0</v>
      </c>
      <c r="V28" s="26">
        <v>0</v>
      </c>
      <c r="W28" s="23">
        <v>0</v>
      </c>
      <c r="X28" s="3"/>
      <c r="Y28" s="3"/>
      <c r="Z28" s="3"/>
      <c r="AA28" s="3"/>
    </row>
    <row r="29" spans="1:27" ht="15.75" customHeight="1" x14ac:dyDescent="0.2">
      <c r="A29" s="25">
        <v>21</v>
      </c>
      <c r="B29" s="18" t="s">
        <v>38</v>
      </c>
      <c r="C29" s="18" t="s">
        <v>55</v>
      </c>
      <c r="D29" s="19" t="s">
        <v>18</v>
      </c>
      <c r="E29" s="20">
        <v>2280</v>
      </c>
      <c r="F29" s="26">
        <v>2</v>
      </c>
      <c r="G29" s="23">
        <f t="shared" si="0"/>
        <v>8.771929824561403E-2</v>
      </c>
      <c r="H29" s="26">
        <v>3</v>
      </c>
      <c r="I29" s="23">
        <f t="shared" si="1"/>
        <v>0.13157894736842105</v>
      </c>
      <c r="J29" s="26">
        <v>0</v>
      </c>
      <c r="K29" s="23">
        <f t="shared" si="2"/>
        <v>0</v>
      </c>
      <c r="L29" s="26">
        <v>0</v>
      </c>
      <c r="M29" s="23">
        <v>0</v>
      </c>
      <c r="N29" s="20"/>
      <c r="O29" s="23">
        <v>0</v>
      </c>
      <c r="P29" s="26">
        <v>0</v>
      </c>
      <c r="Q29" s="23">
        <v>0</v>
      </c>
      <c r="R29" s="26">
        <v>0</v>
      </c>
      <c r="S29" s="23">
        <v>0</v>
      </c>
      <c r="T29" s="26">
        <v>0</v>
      </c>
      <c r="U29" s="23">
        <v>0</v>
      </c>
      <c r="V29" s="26">
        <v>0</v>
      </c>
      <c r="W29" s="23">
        <v>0</v>
      </c>
      <c r="X29" s="3"/>
      <c r="Y29" s="3"/>
      <c r="Z29" s="3"/>
      <c r="AA29" s="3"/>
    </row>
    <row r="30" spans="1:27" ht="15.75" customHeight="1" x14ac:dyDescent="0.2">
      <c r="A30" s="25">
        <v>22</v>
      </c>
      <c r="B30" s="18" t="s">
        <v>38</v>
      </c>
      <c r="C30" s="18" t="s">
        <v>56</v>
      </c>
      <c r="D30" s="19" t="s">
        <v>18</v>
      </c>
      <c r="E30" s="20">
        <v>1616</v>
      </c>
      <c r="F30" s="26">
        <v>0</v>
      </c>
      <c r="G30" s="23">
        <f t="shared" si="0"/>
        <v>0</v>
      </c>
      <c r="H30" s="26">
        <v>158</v>
      </c>
      <c r="I30" s="23">
        <f t="shared" si="1"/>
        <v>9.7772277227722775</v>
      </c>
      <c r="J30" s="26">
        <v>0</v>
      </c>
      <c r="K30" s="23">
        <v>0</v>
      </c>
      <c r="L30" s="26">
        <v>0</v>
      </c>
      <c r="M30" s="23">
        <v>0</v>
      </c>
      <c r="N30" s="20"/>
      <c r="O30" s="23">
        <v>0</v>
      </c>
      <c r="P30" s="26">
        <v>0</v>
      </c>
      <c r="Q30" s="23">
        <v>0</v>
      </c>
      <c r="R30" s="26">
        <v>0</v>
      </c>
      <c r="S30" s="23">
        <v>0</v>
      </c>
      <c r="T30" s="26">
        <v>0</v>
      </c>
      <c r="U30" s="23">
        <v>0</v>
      </c>
      <c r="V30" s="26">
        <v>0</v>
      </c>
      <c r="W30" s="23">
        <v>0</v>
      </c>
      <c r="X30" s="3"/>
      <c r="Y30" s="3"/>
      <c r="Z30" s="3"/>
      <c r="AA30" s="3"/>
    </row>
    <row r="31" spans="1:27" ht="15.75" customHeight="1" thickBot="1" x14ac:dyDescent="0.25">
      <c r="A31" s="34" t="s">
        <v>19</v>
      </c>
      <c r="B31" s="35"/>
      <c r="C31" s="36"/>
      <c r="D31" s="27">
        <f>COUNTIF(D9:D30,"v")</f>
        <v>22</v>
      </c>
      <c r="E31" s="28">
        <f t="shared" ref="E31:F31" si="3">SUM(E9:E30)</f>
        <v>42464</v>
      </c>
      <c r="F31" s="28">
        <f t="shared" si="3"/>
        <v>1898</v>
      </c>
      <c r="G31" s="29">
        <f t="shared" si="0"/>
        <v>4.4696684250188401</v>
      </c>
      <c r="H31" s="28">
        <f>SUM(H9:H30)</f>
        <v>2296</v>
      </c>
      <c r="I31" s="29">
        <f>H31/E31</f>
        <v>5.4069329314242652E-2</v>
      </c>
      <c r="J31" s="28">
        <f>SUM(J9:J30)</f>
        <v>9</v>
      </c>
      <c r="K31" s="30">
        <f t="shared" si="2"/>
        <v>0.4741833508956797</v>
      </c>
      <c r="L31" s="28">
        <f>SUM(L9:L30)</f>
        <v>1</v>
      </c>
      <c r="M31" s="30">
        <f>L31/$F31*100</f>
        <v>5.2687038988408846E-2</v>
      </c>
      <c r="N31" s="28">
        <f>SUM(N9:N30)</f>
        <v>0</v>
      </c>
      <c r="O31" s="30">
        <f>N31/$J31*100</f>
        <v>0</v>
      </c>
      <c r="P31" s="28">
        <f>SUM(P9:P30)</f>
        <v>10</v>
      </c>
      <c r="Q31" s="30">
        <f>P31/($J31-$N31+$L31)*100</f>
        <v>100</v>
      </c>
      <c r="R31" s="28">
        <f>SUM(R9:R30)</f>
        <v>5</v>
      </c>
      <c r="S31" s="30">
        <f>R31/$H31*100</f>
        <v>0.21777003484320556</v>
      </c>
      <c r="T31" s="28">
        <f>SUM(T9:T30)</f>
        <v>1</v>
      </c>
      <c r="U31" s="30">
        <f>T31/$H31*100</f>
        <v>4.3554006968641118E-2</v>
      </c>
      <c r="V31" s="28">
        <f>SUM(V9:V30)</f>
        <v>6</v>
      </c>
      <c r="W31" s="30">
        <f>V31/($R31+$T31)*100</f>
        <v>100</v>
      </c>
      <c r="X31" s="3"/>
      <c r="Y31" s="3"/>
      <c r="Z31" s="3"/>
      <c r="AA31" s="3"/>
    </row>
    <row r="32" spans="1:27" ht="15.75" customHeight="1" x14ac:dyDescent="0.2">
      <c r="A32" s="3"/>
      <c r="B32" s="3"/>
      <c r="C32" s="31"/>
      <c r="D32" s="31"/>
      <c r="E32" s="31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"/>
      <c r="Y32" s="3"/>
      <c r="Z32" s="3"/>
      <c r="AA32" s="3"/>
    </row>
    <row r="33" spans="1:27" ht="15.75" customHeight="1" x14ac:dyDescent="0.2">
      <c r="A33" s="33" t="s">
        <v>20</v>
      </c>
      <c r="B33" s="33"/>
      <c r="C33" s="3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 ht="15.75" customHeight="1" x14ac:dyDescent="0.2">
      <c r="A34" s="33" t="s">
        <v>21</v>
      </c>
      <c r="B34" s="33"/>
      <c r="C34" s="3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5.75" customHeight="1" x14ac:dyDescent="0.2">
      <c r="A35" s="33"/>
      <c r="B35" s="33" t="s">
        <v>22</v>
      </c>
      <c r="C35" s="3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5.7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5.7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ht="15.7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5.7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5.7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5.7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5.7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 ht="15.7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5.7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 ht="15.7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15.7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5.75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5.75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5.75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5.7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5.75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5.75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15.75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5.7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5.7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15.7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15.7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 ht="15.7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15.7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15.7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 ht="15.7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5.7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5.7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5.7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5.7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5.7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15.7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ht="15.7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1:27" ht="15.7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15.7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15.7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15.7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ht="15.7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1:27" ht="15.7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15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5.7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15.7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15.7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15.7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15.7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15.7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15.7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15.7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15.7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15.7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15.7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15.7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15.7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15.7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15.7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15.7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 ht="15.7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 ht="15.7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 ht="15.7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 ht="15.7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 ht="15.7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 ht="15.7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 ht="15.7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5.7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5.7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5.7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 ht="15.7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5.7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15.7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15.7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5.7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5.7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5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5.7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5.7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5.7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 ht="15.7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ht="15.7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 ht="15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 ht="15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ht="15.7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ht="15.7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 ht="15.7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ht="15.7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ht="15.7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ht="15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ht="15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15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15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15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15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15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15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15.7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15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15.7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15.7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 ht="15.7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15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15.7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ht="15.7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ht="15.7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15.7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ht="15.7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ht="15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ht="15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ht="15.7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 ht="15.7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 ht="15.7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 ht="15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 ht="15.7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ht="15.7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ht="15.7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ht="15.7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ht="15.7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ht="15.7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ht="15.7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 ht="15.7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ht="15.7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 ht="15.7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 ht="15.7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ht="15.7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ht="15.7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spans="1:27" ht="15.7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ht="15.7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ht="15.7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ht="15.7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ht="15.7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ht="15.7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ht="15.7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ht="15.7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ht="15.7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ht="15.7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ht="15.7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ht="15.7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ht="15.7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ht="15.7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ht="15.7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ht="15.7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ht="15.7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ht="15.7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ht="15.7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ht="15.7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ht="15.7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15.7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15.7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15.7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15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ht="15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ht="15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ht="15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ht="15.7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ht="15.7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ht="15.7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ht="15.7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ht="15.7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ht="15.7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ht="15.7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ht="15.7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ht="15.7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ht="15.7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ht="15.7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ht="15.7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ht="15.7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ht="15.7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ht="15.7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ht="15.7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ht="15.7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ht="15.7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ht="15.7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ht="15.7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ht="15.7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ht="15.7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ht="15.7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ht="15.7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ht="15.7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ht="15.7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ht="15.7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ht="15.7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ht="15.7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ht="15.7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ht="15.7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ht="15.7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ht="15.7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ht="15.75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ht="15.75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ht="15.75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ht="15.75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ht="15.75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ht="15.75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ht="15.75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</row>
    <row r="227" spans="1:27" ht="15.75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ht="15.75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ht="15.75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ht="15.75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ht="15.75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ht="15.75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ht="15.75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ht="15.75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ht="15.75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ht="15.75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ht="15.75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ht="15.75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ht="15.75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ht="15.75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ht="15.75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ht="15.75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ht="15.75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ht="15.75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ht="15.75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ht="15.75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 ht="15.75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ht="15.75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ht="15.75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 ht="15.75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 ht="15.75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ht="15.75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 ht="15.75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 ht="15.75" customHeight="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 ht="15.75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ht="15.75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27" ht="15.75" customHeight="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ht="15.75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ht="15.75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27" ht="15.75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:27" ht="15.75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27" ht="15.75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:27" ht="15.75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:27" ht="15.75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:27" ht="15.75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 ht="15.75" customHeight="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 ht="15.75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:27" ht="15.75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:27" ht="15.75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ht="15.75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:27" ht="15.75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:27" ht="15.75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:27" ht="15.75" customHeight="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:27" ht="15.75" customHeight="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:27" ht="15.75" customHeight="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:27" ht="15.75" customHeight="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27" ht="15.75" customHeight="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ht="15.75" customHeight="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:27" ht="15.75" customHeight="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:27" ht="15.75" customHeight="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:27" ht="15.75" customHeight="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:27" ht="15.75" customHeight="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:27" ht="15.75" customHeight="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:27" ht="15.75" customHeight="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:27" ht="15.75" customHeight="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:27" ht="15.75" customHeight="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:27" ht="15.75" customHeight="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:27" ht="15.75" customHeight="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27" ht="15.75" customHeight="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:27" ht="15.75" customHeight="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27" ht="15.75" customHeight="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:27" ht="15.75" customHeight="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27" ht="15.75" customHeight="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ht="15.75" customHeight="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 ht="15.75" customHeight="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ht="15.75" customHeight="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:27" ht="15.75" customHeight="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ht="15.75" customHeight="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:27" ht="15.75" customHeight="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:27" ht="15.75" customHeight="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:27" ht="15.75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:27" ht="15.75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:27" ht="15.75" customHeight="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:27" ht="15.75" customHeight="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:27" ht="15.75" customHeight="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:27" ht="15.75" customHeight="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:27" ht="15.75" customHeight="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:27" ht="15.75" customHeight="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:27" ht="15.75" customHeight="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:27" ht="15.75" customHeight="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:27" ht="15.75" customHeight="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:27" ht="15.75" customHeight="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:27" ht="15.75" customHeight="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:27" ht="15.75" customHeight="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:27" ht="15.75" customHeight="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:27" ht="15.75" customHeight="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:27" ht="15.75" customHeight="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:27" ht="15.75" customHeight="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:27" ht="15.75" customHeight="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:27" ht="15.75" customHeight="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:27" ht="15.75" customHeight="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:27" ht="15.75" customHeight="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:27" ht="15.75" customHeight="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:27" ht="15.75" customHeight="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:27" ht="15.75" customHeight="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:27" ht="15.75" customHeight="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:27" ht="15.75" customHeight="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:27" ht="15.75" customHeight="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:27" ht="15.75" customHeight="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:27" ht="15.75" customHeight="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:27" ht="15.75" customHeight="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:27" ht="15.75" customHeight="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:27" ht="15.75" customHeight="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:27" ht="15.75" customHeight="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:27" ht="15.75" customHeight="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:27" ht="15.75" customHeight="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:27" ht="15.75" customHeight="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:27" ht="15.75" customHeight="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:27" ht="15.75" customHeight="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:27" ht="15.75" customHeight="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:27" ht="15.75" customHeight="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:27" ht="15.75" customHeight="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:27" ht="15.75" customHeight="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:27" ht="15.75" customHeight="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:27" ht="15.75" customHeight="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:27" ht="15.75" customHeight="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:27" ht="15.75" customHeight="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:27" ht="15.75" customHeight="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:27" ht="15.75" customHeight="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:27" ht="15.75" customHeight="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:27" ht="15.75" customHeight="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:27" ht="15.75" customHeight="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:27" ht="15.75" customHeight="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:27" ht="15.75" customHeight="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</row>
    <row r="355" spans="1:27" ht="15.75" customHeight="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</row>
    <row r="356" spans="1:27" ht="15.75" customHeight="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</row>
    <row r="357" spans="1:27" ht="15.75" customHeight="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</row>
    <row r="358" spans="1:27" ht="15.75" customHeight="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</row>
    <row r="359" spans="1:27" ht="15.75" customHeight="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</row>
    <row r="360" spans="1:27" ht="15.75" customHeight="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</row>
    <row r="361" spans="1:27" ht="15.75" customHeight="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</row>
    <row r="362" spans="1:27" ht="15.75" customHeight="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</row>
    <row r="363" spans="1:27" ht="15.75" customHeight="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</row>
    <row r="364" spans="1:27" ht="15.75" customHeight="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</row>
    <row r="365" spans="1:27" ht="15.75" customHeight="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</row>
    <row r="366" spans="1:27" ht="15.75" customHeight="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</row>
    <row r="367" spans="1:27" ht="15.75" customHeight="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</row>
    <row r="368" spans="1:27" ht="15.75" customHeight="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</row>
    <row r="369" spans="1:27" ht="15.75" customHeight="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</row>
    <row r="370" spans="1:27" ht="15.75" customHeight="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</row>
    <row r="371" spans="1:27" ht="15.75" customHeight="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</row>
    <row r="372" spans="1:27" ht="15.75" customHeight="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</row>
    <row r="373" spans="1:27" ht="15.75" customHeight="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</row>
    <row r="374" spans="1:27" ht="15.75" customHeight="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</row>
    <row r="375" spans="1:27" ht="15.75" customHeight="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</row>
    <row r="376" spans="1:27" ht="15.75" customHeight="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</row>
    <row r="377" spans="1:27" ht="15.75" customHeight="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</row>
    <row r="378" spans="1:27" ht="15.75" customHeight="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</row>
    <row r="379" spans="1:27" ht="15.75" customHeight="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</row>
    <row r="380" spans="1:27" ht="15.75" customHeight="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</row>
    <row r="381" spans="1:27" ht="15.75" customHeight="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</row>
    <row r="382" spans="1:27" ht="15.75" customHeight="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</row>
    <row r="383" spans="1:27" ht="15.75" customHeight="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</row>
    <row r="384" spans="1:27" ht="15.75" customHeight="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</row>
    <row r="385" spans="1:27" ht="15.75" customHeight="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</row>
    <row r="386" spans="1:27" ht="15.75" customHeight="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</row>
    <row r="387" spans="1:27" ht="15.75" customHeight="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</row>
    <row r="388" spans="1:27" ht="15.75" customHeight="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</row>
    <row r="389" spans="1:27" ht="15.75" customHeight="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</row>
    <row r="390" spans="1:27" ht="15.75" customHeight="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</row>
    <row r="391" spans="1:27" ht="15.75" customHeight="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</row>
    <row r="392" spans="1:27" ht="15.75" customHeight="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</row>
    <row r="393" spans="1:27" ht="15.75" customHeight="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</row>
    <row r="394" spans="1:27" ht="15.75" customHeight="1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</row>
    <row r="395" spans="1:27" ht="15.75" customHeight="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</row>
    <row r="396" spans="1:27" ht="15.75" customHeight="1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</row>
    <row r="397" spans="1:27" ht="15.75" customHeight="1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</row>
    <row r="398" spans="1:27" ht="15.75" customHeight="1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</row>
    <row r="399" spans="1:27" ht="15.75" customHeight="1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</row>
    <row r="400" spans="1:27" ht="15.75" customHeight="1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</row>
    <row r="401" spans="1:27" ht="15.75" customHeight="1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</row>
    <row r="402" spans="1:27" ht="15.75" customHeight="1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</row>
    <row r="403" spans="1:27" ht="15.75" customHeight="1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</row>
    <row r="404" spans="1:27" ht="15.75" customHeight="1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</row>
    <row r="405" spans="1:27" ht="15.75" customHeight="1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</row>
    <row r="406" spans="1:27" ht="15.75" customHeight="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</row>
    <row r="407" spans="1:27" ht="15.75" customHeight="1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</row>
    <row r="408" spans="1:27" ht="15.75" customHeight="1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</row>
    <row r="409" spans="1:27" ht="15.75" customHeight="1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</row>
    <row r="410" spans="1:27" ht="15.75" customHeight="1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</row>
    <row r="411" spans="1:27" ht="15.75" customHeight="1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</row>
    <row r="412" spans="1:27" ht="15.75" customHeight="1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</row>
    <row r="413" spans="1:27" ht="15.75" customHeight="1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</row>
    <row r="414" spans="1:27" ht="15.75" customHeight="1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</row>
    <row r="415" spans="1:27" ht="15.75" customHeight="1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</row>
    <row r="416" spans="1:27" ht="15.75" customHeight="1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</row>
    <row r="417" spans="1:27" ht="15.75" customHeight="1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</row>
    <row r="418" spans="1:27" ht="15.75" customHeight="1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</row>
    <row r="419" spans="1:27" ht="15.75" customHeight="1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</row>
    <row r="420" spans="1:27" ht="15.75" customHeight="1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</row>
    <row r="421" spans="1:27" ht="15.75" customHeight="1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</row>
    <row r="422" spans="1:27" ht="15.75" customHeight="1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</row>
    <row r="423" spans="1:27" ht="15.75" customHeight="1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</row>
    <row r="424" spans="1:27" ht="15.75" customHeight="1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</row>
    <row r="425" spans="1:27" ht="15.75" customHeight="1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</row>
    <row r="426" spans="1:27" ht="15.75" customHeight="1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</row>
    <row r="427" spans="1:27" ht="15.75" customHeight="1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</row>
    <row r="428" spans="1:27" ht="15.75" customHeight="1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</row>
    <row r="429" spans="1:27" ht="15.75" customHeight="1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</row>
    <row r="430" spans="1:27" ht="15.75" customHeight="1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</row>
    <row r="431" spans="1:27" ht="15.75" customHeight="1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</row>
    <row r="432" spans="1:27" ht="15.75" customHeight="1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</row>
    <row r="433" spans="1:27" ht="15.75" customHeight="1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</row>
    <row r="434" spans="1:27" ht="15.75" customHeight="1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</row>
    <row r="435" spans="1:27" ht="15.75" customHeight="1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</row>
    <row r="436" spans="1:27" ht="15.75" customHeight="1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</row>
    <row r="437" spans="1:27" ht="15.75" customHeight="1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</row>
    <row r="438" spans="1:27" ht="15.75" customHeight="1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</row>
    <row r="439" spans="1:27" ht="15.75" customHeight="1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</row>
    <row r="440" spans="1:27" ht="15.75" customHeight="1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</row>
    <row r="441" spans="1:27" ht="15.75" customHeight="1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</row>
    <row r="442" spans="1:27" ht="15.75" customHeight="1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</row>
    <row r="443" spans="1:27" ht="15.75" customHeight="1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</row>
    <row r="444" spans="1:27" ht="15.75" customHeight="1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</row>
    <row r="445" spans="1:27" ht="15.75" customHeight="1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</row>
    <row r="446" spans="1:27" ht="15.75" customHeight="1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</row>
    <row r="447" spans="1:27" ht="15.75" customHeight="1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</row>
    <row r="448" spans="1:27" ht="15.75" customHeight="1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</row>
    <row r="449" spans="1:27" ht="15.75" customHeight="1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</row>
    <row r="450" spans="1:27" ht="15.75" customHeight="1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</row>
    <row r="451" spans="1:27" ht="15.75" customHeight="1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</row>
    <row r="452" spans="1:27" ht="15.75" customHeight="1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</row>
    <row r="453" spans="1:27" ht="15.75" customHeight="1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</row>
    <row r="454" spans="1:27" ht="15.75" customHeight="1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</row>
    <row r="455" spans="1:27" ht="15.75" customHeight="1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</row>
    <row r="456" spans="1:27" ht="15.75" customHeight="1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</row>
    <row r="457" spans="1:27" ht="15.75" customHeight="1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</row>
    <row r="458" spans="1:27" ht="15.75" customHeight="1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</row>
    <row r="459" spans="1:27" ht="15.75" customHeight="1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</row>
    <row r="460" spans="1:27" ht="15.75" customHeight="1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</row>
    <row r="461" spans="1:27" ht="15.75" customHeight="1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</row>
    <row r="462" spans="1:27" ht="15.75" customHeight="1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</row>
    <row r="463" spans="1:27" ht="15.75" customHeight="1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</row>
    <row r="464" spans="1:27" ht="15.75" customHeight="1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</row>
    <row r="465" spans="1:27" ht="15.75" customHeight="1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</row>
    <row r="466" spans="1:27" ht="15.75" customHeight="1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</row>
    <row r="467" spans="1:27" ht="15.75" customHeight="1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</row>
    <row r="468" spans="1:27" ht="15.75" customHeight="1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</row>
    <row r="469" spans="1:27" ht="15.75" customHeight="1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</row>
    <row r="470" spans="1:27" ht="15.75" customHeight="1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</row>
    <row r="471" spans="1:27" ht="15.75" customHeight="1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</row>
    <row r="472" spans="1:27" ht="15.75" customHeight="1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</row>
    <row r="473" spans="1:27" ht="15.75" customHeight="1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</row>
    <row r="474" spans="1:27" ht="15.75" customHeight="1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</row>
    <row r="475" spans="1:27" ht="15.75" customHeight="1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</row>
    <row r="476" spans="1:27" ht="15.75" customHeight="1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</row>
    <row r="477" spans="1:27" ht="15.75" customHeight="1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</row>
    <row r="478" spans="1:27" ht="15.75" customHeight="1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</row>
    <row r="479" spans="1:27" ht="15.75" customHeight="1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</row>
    <row r="480" spans="1:27" ht="15.75" customHeight="1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</row>
    <row r="481" spans="1:27" ht="15.75" customHeight="1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</row>
    <row r="482" spans="1:27" ht="15.75" customHeight="1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</row>
    <row r="483" spans="1:27" ht="15.75" customHeight="1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</row>
    <row r="484" spans="1:27" ht="15.75" customHeight="1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</row>
    <row r="485" spans="1:27" ht="15.75" customHeight="1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</row>
    <row r="486" spans="1:27" ht="15.75" customHeight="1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</row>
    <row r="487" spans="1:27" ht="15.75" customHeight="1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</row>
    <row r="488" spans="1:27" ht="15.75" customHeight="1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</row>
    <row r="489" spans="1:27" ht="15.75" customHeight="1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</row>
    <row r="490" spans="1:27" ht="15.75" customHeight="1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</row>
    <row r="491" spans="1:27" ht="15.75" customHeight="1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</row>
    <row r="492" spans="1:27" ht="15.75" customHeight="1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</row>
    <row r="493" spans="1:27" ht="15.75" customHeight="1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</row>
    <row r="494" spans="1:27" ht="15.75" customHeight="1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</row>
    <row r="495" spans="1:27" ht="15.75" customHeight="1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</row>
    <row r="496" spans="1:27" ht="15.75" customHeight="1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</row>
    <row r="497" spans="1:27" ht="15.75" customHeight="1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</row>
    <row r="498" spans="1:27" ht="15.75" customHeight="1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</row>
    <row r="499" spans="1:27" ht="15.75" customHeight="1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</row>
    <row r="500" spans="1:27" ht="15.75" customHeight="1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</row>
    <row r="501" spans="1:27" ht="15.75" customHeight="1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</row>
    <row r="502" spans="1:27" ht="15.75" customHeight="1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</row>
    <row r="503" spans="1:27" ht="15.75" customHeight="1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</row>
    <row r="504" spans="1:27" ht="15.75" customHeight="1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</row>
    <row r="505" spans="1:27" ht="15.75" customHeight="1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</row>
    <row r="506" spans="1:27" ht="15.75" customHeight="1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</row>
    <row r="507" spans="1:27" ht="15.75" customHeight="1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</row>
    <row r="508" spans="1:27" ht="15.75" customHeight="1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</row>
    <row r="509" spans="1:27" ht="15.75" customHeight="1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</row>
    <row r="510" spans="1:27" ht="15.75" customHeight="1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</row>
    <row r="511" spans="1:27" ht="15.75" customHeight="1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</row>
    <row r="512" spans="1:27" ht="15.75" customHeight="1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</row>
    <row r="513" spans="1:27" ht="15.75" customHeight="1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</row>
    <row r="514" spans="1:27" ht="15.75" customHeight="1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</row>
    <row r="515" spans="1:27" ht="15.75" customHeight="1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</row>
    <row r="516" spans="1:27" ht="15.75" customHeight="1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</row>
    <row r="517" spans="1:27" ht="15.75" customHeight="1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</row>
    <row r="518" spans="1:27" ht="15.75" customHeight="1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</row>
    <row r="519" spans="1:27" ht="15.75" customHeight="1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</row>
    <row r="520" spans="1:27" ht="15.75" customHeight="1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</row>
    <row r="521" spans="1:27" ht="15.75" customHeight="1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</row>
    <row r="522" spans="1:27" ht="15.75" customHeight="1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</row>
    <row r="523" spans="1:27" ht="15.75" customHeight="1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</row>
    <row r="524" spans="1:27" ht="15.75" customHeight="1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</row>
    <row r="525" spans="1:27" ht="15.75" customHeight="1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</row>
    <row r="526" spans="1:27" ht="15.75" customHeight="1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</row>
    <row r="527" spans="1:27" ht="15.75" customHeight="1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</row>
    <row r="528" spans="1:27" ht="15.75" customHeight="1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</row>
    <row r="529" spans="1:27" ht="15.75" customHeight="1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</row>
    <row r="530" spans="1:27" ht="15.75" customHeight="1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</row>
    <row r="531" spans="1:27" ht="15.75" customHeight="1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</row>
    <row r="532" spans="1:27" ht="15.75" customHeight="1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</row>
    <row r="533" spans="1:27" ht="15.75" customHeight="1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</row>
    <row r="534" spans="1:27" ht="15.75" customHeight="1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</row>
    <row r="535" spans="1:27" ht="15.75" customHeight="1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</row>
    <row r="536" spans="1:27" ht="15.75" customHeight="1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</row>
    <row r="537" spans="1:27" ht="15.75" customHeight="1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</row>
    <row r="538" spans="1:27" ht="15.75" customHeight="1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</row>
    <row r="539" spans="1:27" ht="15.75" customHeight="1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</row>
    <row r="540" spans="1:27" ht="15.75" customHeight="1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</row>
    <row r="541" spans="1:27" ht="15.75" customHeight="1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</row>
    <row r="542" spans="1:27" ht="15.75" customHeight="1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</row>
    <row r="543" spans="1:27" ht="15.75" customHeight="1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</row>
    <row r="544" spans="1:27" ht="15.75" customHeight="1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</row>
    <row r="545" spans="1:27" ht="15.75" customHeight="1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</row>
    <row r="546" spans="1:27" ht="15.75" customHeight="1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</row>
    <row r="547" spans="1:27" ht="15.75" customHeight="1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</row>
    <row r="548" spans="1:27" ht="15.75" customHeight="1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</row>
    <row r="549" spans="1:27" ht="15.75" customHeight="1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</row>
    <row r="550" spans="1:27" ht="15.75" customHeight="1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</row>
    <row r="551" spans="1:27" ht="15.75" customHeight="1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</row>
    <row r="552" spans="1:27" ht="15.75" customHeight="1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</row>
    <row r="553" spans="1:27" ht="15.75" customHeight="1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</row>
    <row r="554" spans="1:27" ht="15.75" customHeight="1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</row>
    <row r="555" spans="1:27" ht="15.75" customHeight="1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</row>
    <row r="556" spans="1:27" ht="15.75" customHeight="1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</row>
    <row r="557" spans="1:27" ht="15.75" customHeight="1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</row>
    <row r="558" spans="1:27" ht="15.75" customHeight="1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</row>
    <row r="559" spans="1:27" ht="15.75" customHeight="1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</row>
    <row r="560" spans="1:27" ht="15.75" customHeight="1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</row>
    <row r="561" spans="1:27" ht="15.75" customHeight="1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</row>
    <row r="562" spans="1:27" ht="15.75" customHeight="1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</row>
    <row r="563" spans="1:27" ht="15.75" customHeight="1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</row>
    <row r="564" spans="1:27" ht="15.75" customHeight="1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</row>
    <row r="565" spans="1:27" ht="15.75" customHeight="1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</row>
    <row r="566" spans="1:27" ht="15.75" customHeight="1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</row>
    <row r="567" spans="1:27" ht="15.75" customHeight="1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</row>
    <row r="568" spans="1:27" ht="15.75" customHeight="1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</row>
    <row r="569" spans="1:27" ht="15.75" customHeight="1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</row>
    <row r="570" spans="1:27" ht="15.75" customHeight="1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</row>
    <row r="571" spans="1:27" ht="15.75" customHeight="1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</row>
    <row r="572" spans="1:27" ht="15.75" customHeight="1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</row>
    <row r="573" spans="1:27" ht="15.75" customHeight="1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</row>
    <row r="574" spans="1:27" ht="15.75" customHeight="1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</row>
    <row r="575" spans="1:27" ht="15.75" customHeight="1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</row>
    <row r="576" spans="1:27" ht="15.75" customHeight="1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</row>
    <row r="577" spans="1:27" ht="15.75" customHeight="1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</row>
    <row r="578" spans="1:27" ht="15.75" customHeight="1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</row>
    <row r="579" spans="1:27" ht="15.75" customHeight="1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</row>
    <row r="580" spans="1:27" ht="15.75" customHeight="1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</row>
    <row r="581" spans="1:27" ht="15.75" customHeight="1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</row>
    <row r="582" spans="1:27" ht="15.75" customHeight="1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</row>
    <row r="583" spans="1:27" ht="15.75" customHeight="1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</row>
    <row r="584" spans="1:27" ht="15.75" customHeight="1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</row>
    <row r="585" spans="1:27" ht="15.75" customHeight="1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</row>
    <row r="586" spans="1:27" ht="15.75" customHeight="1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</row>
    <row r="587" spans="1:27" ht="15.75" customHeight="1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</row>
    <row r="588" spans="1:27" ht="15.75" customHeight="1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</row>
    <row r="589" spans="1:27" ht="15.75" customHeight="1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</row>
    <row r="590" spans="1:27" ht="15.75" customHeight="1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</row>
    <row r="591" spans="1:27" ht="15.75" customHeight="1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</row>
    <row r="592" spans="1:27" ht="15.75" customHeight="1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</row>
    <row r="593" spans="1:27" ht="15.75" customHeight="1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</row>
    <row r="594" spans="1:27" ht="15.75" customHeight="1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</row>
    <row r="595" spans="1:27" ht="15.75" customHeight="1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</row>
    <row r="596" spans="1:27" ht="15.75" customHeight="1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</row>
    <row r="597" spans="1:27" ht="15.75" customHeight="1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</row>
    <row r="598" spans="1:27" ht="15.75" customHeight="1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</row>
    <row r="599" spans="1:27" ht="15.75" customHeight="1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</row>
    <row r="600" spans="1:27" ht="15.75" customHeight="1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</row>
    <row r="601" spans="1:27" ht="15.75" customHeight="1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</row>
    <row r="602" spans="1:27" ht="15.75" customHeight="1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</row>
    <row r="603" spans="1:27" ht="15.75" customHeight="1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</row>
    <row r="604" spans="1:27" ht="15.75" customHeight="1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</row>
    <row r="605" spans="1:27" ht="15.75" customHeight="1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</row>
    <row r="606" spans="1:27" ht="15.75" customHeight="1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</row>
    <row r="607" spans="1:27" ht="15.75" customHeight="1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</row>
    <row r="608" spans="1:27" ht="15.75" customHeight="1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</row>
    <row r="609" spans="1:27" ht="15.75" customHeight="1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</row>
    <row r="610" spans="1:27" ht="15.75" customHeight="1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</row>
    <row r="611" spans="1:27" ht="15.75" customHeight="1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</row>
    <row r="612" spans="1:27" ht="15.75" customHeight="1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</row>
    <row r="613" spans="1:27" ht="15.75" customHeight="1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</row>
    <row r="614" spans="1:27" ht="15.75" customHeight="1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</row>
    <row r="615" spans="1:27" ht="15.75" customHeight="1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</row>
    <row r="616" spans="1:27" ht="15.75" customHeight="1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</row>
    <row r="617" spans="1:27" ht="15.75" customHeight="1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</row>
    <row r="618" spans="1:27" ht="15.75" customHeight="1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</row>
    <row r="619" spans="1:27" ht="15.75" customHeight="1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</row>
    <row r="620" spans="1:27" ht="15.75" customHeight="1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</row>
    <row r="621" spans="1:27" ht="15.75" customHeight="1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</row>
    <row r="622" spans="1:27" ht="15.75" customHeight="1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</row>
    <row r="623" spans="1:27" ht="15.75" customHeight="1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</row>
    <row r="624" spans="1:27" ht="15.75" customHeight="1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</row>
    <row r="625" spans="1:27" ht="15.75" customHeight="1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</row>
    <row r="626" spans="1:27" ht="15.75" customHeight="1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</row>
    <row r="627" spans="1:27" ht="15.75" customHeight="1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</row>
    <row r="628" spans="1:27" ht="15.75" customHeight="1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</row>
    <row r="629" spans="1:27" ht="15.75" customHeight="1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</row>
    <row r="630" spans="1:27" ht="15.75" customHeight="1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</row>
    <row r="631" spans="1:27" ht="15.75" customHeight="1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</row>
    <row r="632" spans="1:27" ht="15.75" customHeight="1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</row>
    <row r="633" spans="1:27" ht="15.75" customHeight="1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</row>
    <row r="634" spans="1:27" ht="15.75" customHeight="1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</row>
    <row r="635" spans="1:27" ht="15.75" customHeight="1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</row>
    <row r="636" spans="1:27" ht="15.75" customHeight="1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</row>
    <row r="637" spans="1:27" ht="15.75" customHeight="1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</row>
    <row r="638" spans="1:27" ht="15.75" customHeight="1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</row>
    <row r="639" spans="1:27" ht="15.75" customHeight="1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</row>
    <row r="640" spans="1:27" ht="15.75" customHeight="1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</row>
    <row r="641" spans="1:27" ht="15.75" customHeight="1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</row>
    <row r="642" spans="1:27" ht="15.75" customHeight="1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</row>
    <row r="643" spans="1:27" ht="15.75" customHeight="1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</row>
    <row r="644" spans="1:27" ht="15.75" customHeight="1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</row>
    <row r="645" spans="1:27" ht="15.75" customHeight="1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</row>
    <row r="646" spans="1:27" ht="15.75" customHeight="1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</row>
    <row r="647" spans="1:27" ht="15.75" customHeight="1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</row>
    <row r="648" spans="1:27" ht="15.75" customHeight="1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</row>
    <row r="649" spans="1:27" ht="15.75" customHeight="1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</row>
    <row r="650" spans="1:27" ht="15.75" customHeight="1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</row>
    <row r="651" spans="1:27" ht="15.75" customHeight="1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</row>
    <row r="652" spans="1:27" ht="15.75" customHeight="1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</row>
    <row r="653" spans="1:27" ht="15.75" customHeight="1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</row>
    <row r="654" spans="1:27" ht="15.75" customHeight="1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</row>
    <row r="655" spans="1:27" ht="15.75" customHeight="1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</row>
    <row r="656" spans="1:27" ht="15.75" customHeight="1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</row>
    <row r="657" spans="1:27" ht="15.75" customHeight="1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</row>
    <row r="658" spans="1:27" ht="15.75" customHeight="1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</row>
    <row r="659" spans="1:27" ht="15.75" customHeight="1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</row>
    <row r="660" spans="1:27" ht="15.75" customHeight="1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</row>
    <row r="661" spans="1:27" ht="15.75" customHeight="1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</row>
    <row r="662" spans="1:27" ht="15.75" customHeight="1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</row>
    <row r="663" spans="1:27" ht="15.75" customHeight="1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</row>
    <row r="664" spans="1:27" ht="15.75" customHeight="1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</row>
    <row r="665" spans="1:27" ht="15.75" customHeight="1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</row>
    <row r="666" spans="1:27" ht="15.75" customHeight="1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</row>
    <row r="667" spans="1:27" ht="15.75" customHeight="1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</row>
    <row r="668" spans="1:27" ht="15.75" customHeight="1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</row>
    <row r="669" spans="1:27" ht="15.75" customHeight="1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</row>
    <row r="670" spans="1:27" ht="15.75" customHeight="1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</row>
    <row r="671" spans="1:27" ht="15.75" customHeight="1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</row>
    <row r="672" spans="1:27" ht="15.75" customHeight="1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</row>
    <row r="673" spans="1:27" ht="15.75" customHeight="1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</row>
    <row r="674" spans="1:27" ht="15.75" customHeight="1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</row>
    <row r="675" spans="1:27" ht="15.75" customHeight="1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</row>
    <row r="676" spans="1:27" ht="15.75" customHeight="1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</row>
    <row r="677" spans="1:27" ht="15.75" customHeight="1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</row>
    <row r="678" spans="1:27" ht="15.75" customHeight="1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</row>
    <row r="679" spans="1:27" ht="15.75" customHeight="1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</row>
    <row r="680" spans="1:27" ht="15.75" customHeight="1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</row>
    <row r="681" spans="1:27" ht="15.75" customHeight="1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</row>
    <row r="682" spans="1:27" ht="15.75" customHeight="1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</row>
    <row r="683" spans="1:27" ht="15.75" customHeight="1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</row>
    <row r="684" spans="1:27" ht="15.75" customHeight="1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</row>
    <row r="685" spans="1:27" ht="15.75" customHeight="1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</row>
    <row r="686" spans="1:27" ht="15.75" customHeight="1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</row>
    <row r="687" spans="1:27" ht="15.75" customHeight="1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</row>
    <row r="688" spans="1:27" ht="15.75" customHeight="1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</row>
    <row r="689" spans="1:27" ht="15.75" customHeight="1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</row>
    <row r="690" spans="1:27" ht="15.75" customHeight="1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</row>
    <row r="691" spans="1:27" ht="15.75" customHeight="1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</row>
    <row r="692" spans="1:27" ht="15.75" customHeight="1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</row>
    <row r="693" spans="1:27" ht="15.75" customHeight="1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</row>
    <row r="694" spans="1:27" ht="15.75" customHeight="1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</row>
    <row r="695" spans="1:27" ht="15.75" customHeight="1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</row>
    <row r="696" spans="1:27" ht="15.75" customHeight="1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</row>
    <row r="697" spans="1:27" ht="15.75" customHeight="1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</row>
    <row r="698" spans="1:27" ht="15.75" customHeight="1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</row>
    <row r="699" spans="1:27" ht="15.75" customHeight="1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</row>
    <row r="700" spans="1:27" ht="15.75" customHeight="1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</row>
    <row r="701" spans="1:27" ht="15.75" customHeight="1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</row>
    <row r="702" spans="1:27" ht="15.75" customHeight="1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</row>
    <row r="703" spans="1:27" ht="15.75" customHeight="1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</row>
    <row r="704" spans="1:27" ht="15.75" customHeight="1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</row>
    <row r="705" spans="1:27" ht="15.75" customHeight="1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</row>
    <row r="706" spans="1:27" ht="15.75" customHeight="1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</row>
    <row r="707" spans="1:27" ht="15.75" customHeight="1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</row>
    <row r="708" spans="1:27" ht="15.75" customHeight="1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</row>
    <row r="709" spans="1:27" ht="15.75" customHeight="1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</row>
    <row r="710" spans="1:27" ht="15.75" customHeight="1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</row>
    <row r="711" spans="1:27" ht="15.75" customHeight="1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</row>
    <row r="712" spans="1:27" ht="15.75" customHeight="1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</row>
    <row r="713" spans="1:27" ht="15.75" customHeight="1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</row>
    <row r="714" spans="1:27" ht="15.75" customHeight="1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</row>
    <row r="715" spans="1:27" ht="15.75" customHeight="1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</row>
    <row r="716" spans="1:27" ht="15.75" customHeight="1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</row>
    <row r="717" spans="1:27" ht="15.75" customHeight="1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</row>
    <row r="718" spans="1:27" ht="15.75" customHeight="1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</row>
    <row r="719" spans="1:27" ht="15.75" customHeight="1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</row>
    <row r="720" spans="1:27" ht="15.75" customHeight="1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</row>
    <row r="721" spans="1:27" ht="15.75" customHeight="1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</row>
    <row r="722" spans="1:27" ht="15.75" customHeight="1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</row>
    <row r="723" spans="1:27" ht="15.75" customHeight="1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</row>
    <row r="724" spans="1:27" ht="15.75" customHeight="1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</row>
    <row r="725" spans="1:27" ht="15.75" customHeight="1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</row>
    <row r="726" spans="1:27" ht="15.75" customHeight="1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</row>
    <row r="727" spans="1:27" ht="15.75" customHeight="1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</row>
    <row r="728" spans="1:27" ht="15.75" customHeight="1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</row>
    <row r="729" spans="1:27" ht="15.75" customHeight="1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</row>
    <row r="730" spans="1:27" ht="15.75" customHeight="1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</row>
    <row r="731" spans="1:27" ht="15.75" customHeight="1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</row>
    <row r="732" spans="1:27" ht="15.75" customHeight="1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</row>
    <row r="733" spans="1:27" ht="15.75" customHeight="1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</row>
    <row r="734" spans="1:27" ht="15.75" customHeight="1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</row>
    <row r="735" spans="1:27" ht="15.75" customHeight="1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</row>
    <row r="736" spans="1:27" ht="15.75" customHeight="1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</row>
    <row r="737" spans="1:27" ht="15.75" customHeight="1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</row>
    <row r="738" spans="1:27" ht="15.75" customHeight="1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</row>
    <row r="739" spans="1:27" ht="15.75" customHeight="1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</row>
    <row r="740" spans="1:27" ht="15.75" customHeight="1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</row>
    <row r="741" spans="1:27" ht="15.75" customHeight="1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</row>
    <row r="742" spans="1:27" ht="15.75" customHeight="1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</row>
    <row r="743" spans="1:27" ht="15.75" customHeight="1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</row>
    <row r="744" spans="1:27" ht="15.75" customHeight="1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</row>
    <row r="745" spans="1:27" ht="15.75" customHeight="1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</row>
    <row r="746" spans="1:27" ht="15.75" customHeight="1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</row>
    <row r="747" spans="1:27" ht="15.75" customHeight="1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</row>
    <row r="748" spans="1:27" ht="15.75" customHeight="1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</row>
    <row r="749" spans="1:27" ht="15.75" customHeight="1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</row>
    <row r="750" spans="1:27" ht="15.75" customHeight="1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</row>
    <row r="751" spans="1:27" ht="15.75" customHeight="1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</row>
    <row r="752" spans="1:27" ht="15.75" customHeight="1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</row>
    <row r="753" spans="1:27" ht="15.75" customHeight="1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</row>
    <row r="754" spans="1:27" ht="15.75" customHeight="1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</row>
    <row r="755" spans="1:27" ht="15.75" customHeight="1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</row>
    <row r="756" spans="1:27" ht="15.75" customHeight="1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</row>
    <row r="757" spans="1:27" ht="15.75" customHeight="1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</row>
    <row r="758" spans="1:27" ht="15.75" customHeight="1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</row>
    <row r="759" spans="1:27" ht="15.75" customHeight="1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</row>
    <row r="760" spans="1:27" ht="15.75" customHeight="1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</row>
    <row r="761" spans="1:27" ht="15.75" customHeight="1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</row>
    <row r="762" spans="1:27" ht="15.75" customHeight="1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</row>
    <row r="763" spans="1:27" ht="15.75" customHeight="1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</row>
    <row r="764" spans="1:27" ht="15.75" customHeight="1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</row>
    <row r="765" spans="1:27" ht="15.75" customHeight="1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</row>
    <row r="766" spans="1:27" ht="15.75" customHeight="1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</row>
    <row r="767" spans="1:27" ht="15.75" customHeight="1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</row>
    <row r="768" spans="1:27" ht="15.75" customHeight="1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</row>
    <row r="769" spans="1:27" ht="15.75" customHeight="1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</row>
    <row r="770" spans="1:27" ht="15.75" customHeight="1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</row>
    <row r="771" spans="1:27" ht="15.75" customHeight="1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</row>
    <row r="772" spans="1:27" ht="15.75" customHeight="1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</row>
    <row r="773" spans="1:27" ht="15.75" customHeight="1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</row>
    <row r="774" spans="1:27" ht="15.75" customHeight="1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</row>
    <row r="775" spans="1:27" ht="15.75" customHeight="1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</row>
    <row r="776" spans="1:27" ht="15.75" customHeight="1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</row>
    <row r="777" spans="1:27" ht="15.75" customHeight="1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</row>
    <row r="778" spans="1:27" ht="15.75" customHeight="1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</row>
    <row r="779" spans="1:27" ht="15.75" customHeight="1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</row>
    <row r="780" spans="1:27" ht="15.75" customHeight="1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</row>
    <row r="781" spans="1:27" ht="15.75" customHeight="1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</row>
    <row r="782" spans="1:27" ht="15.75" customHeight="1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</row>
    <row r="783" spans="1:27" ht="15.75" customHeight="1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</row>
    <row r="784" spans="1:27" ht="15.75" customHeight="1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</row>
    <row r="785" spans="1:27" ht="15.75" customHeight="1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</row>
    <row r="786" spans="1:27" ht="15.75" customHeight="1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</row>
    <row r="787" spans="1:27" ht="15.75" customHeight="1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</row>
    <row r="788" spans="1:27" ht="15.75" customHeight="1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</row>
    <row r="789" spans="1:27" ht="15.75" customHeight="1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</row>
    <row r="790" spans="1:27" ht="15.75" customHeight="1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</row>
    <row r="791" spans="1:27" ht="15.75" customHeight="1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</row>
    <row r="792" spans="1:27" ht="15.75" customHeight="1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</row>
    <row r="793" spans="1:27" ht="15.75" customHeight="1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</row>
    <row r="794" spans="1:27" ht="15.75" customHeight="1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</row>
    <row r="795" spans="1:27" ht="15.75" customHeight="1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</row>
    <row r="796" spans="1:27" ht="15.75" customHeight="1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</row>
    <row r="797" spans="1:27" ht="15.75" customHeight="1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</row>
    <row r="798" spans="1:27" ht="15.75" customHeight="1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</row>
    <row r="799" spans="1:27" ht="15.75" customHeight="1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</row>
    <row r="800" spans="1:27" ht="15.75" customHeight="1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</row>
    <row r="801" spans="1:27" ht="15.75" customHeight="1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</row>
    <row r="802" spans="1:27" ht="15.75" customHeight="1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</row>
    <row r="803" spans="1:27" ht="15.75" customHeight="1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</row>
    <row r="804" spans="1:27" ht="15.75" customHeight="1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</row>
    <row r="805" spans="1:27" ht="15.75" customHeight="1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</row>
    <row r="806" spans="1:27" ht="15.75" customHeight="1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</row>
    <row r="807" spans="1:27" ht="15.75" customHeight="1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</row>
    <row r="808" spans="1:27" ht="15.75" customHeight="1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</row>
    <row r="809" spans="1:27" ht="15.75" customHeight="1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</row>
    <row r="810" spans="1:27" ht="15.75" customHeight="1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</row>
    <row r="811" spans="1:27" ht="15.75" customHeight="1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</row>
    <row r="812" spans="1:27" ht="15.75" customHeight="1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</row>
    <row r="813" spans="1:27" ht="15.75" customHeight="1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</row>
    <row r="814" spans="1:27" ht="15.75" customHeight="1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</row>
    <row r="815" spans="1:27" ht="15.75" customHeight="1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</row>
    <row r="816" spans="1:27" ht="15.75" customHeight="1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</row>
    <row r="817" spans="1:27" ht="15.75" customHeight="1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</row>
    <row r="818" spans="1:27" ht="15.75" customHeight="1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</row>
    <row r="819" spans="1:27" ht="15.75" customHeight="1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</row>
    <row r="820" spans="1:27" ht="15.75" customHeight="1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</row>
    <row r="821" spans="1:27" ht="15.75" customHeight="1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</row>
    <row r="822" spans="1:27" ht="15.75" customHeight="1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</row>
    <row r="823" spans="1:27" ht="15.75" customHeight="1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</row>
    <row r="824" spans="1:27" ht="15.75" customHeight="1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</row>
    <row r="825" spans="1:27" ht="15.75" customHeight="1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</row>
    <row r="826" spans="1:27" ht="15.75" customHeight="1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</row>
    <row r="827" spans="1:27" ht="15.75" customHeight="1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</row>
    <row r="828" spans="1:27" ht="15.75" customHeight="1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</row>
    <row r="829" spans="1:27" ht="15.75" customHeight="1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</row>
    <row r="830" spans="1:27" ht="15.75" customHeight="1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</row>
    <row r="831" spans="1:27" ht="15.75" customHeight="1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</row>
    <row r="832" spans="1:27" ht="15.75" customHeight="1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</row>
    <row r="833" spans="1:27" ht="15.75" customHeight="1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</row>
    <row r="834" spans="1:27" ht="15.75" customHeight="1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</row>
    <row r="835" spans="1:27" ht="15.75" customHeight="1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</row>
    <row r="836" spans="1:27" ht="15.75" customHeight="1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</row>
    <row r="837" spans="1:27" ht="15.75" customHeight="1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</row>
    <row r="838" spans="1:27" ht="15.75" customHeight="1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</row>
    <row r="839" spans="1:27" ht="15.75" customHeight="1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</row>
    <row r="840" spans="1:27" ht="15.75" customHeight="1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</row>
    <row r="841" spans="1:27" ht="15.75" customHeight="1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</row>
    <row r="842" spans="1:27" ht="15.75" customHeight="1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</row>
    <row r="843" spans="1:27" ht="15.75" customHeight="1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</row>
    <row r="844" spans="1:27" ht="15.75" customHeight="1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</row>
    <row r="845" spans="1:27" ht="15.75" customHeight="1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</row>
    <row r="846" spans="1:27" ht="15.75" customHeight="1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</row>
    <row r="847" spans="1:27" ht="15.75" customHeight="1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</row>
    <row r="848" spans="1:27" ht="15.75" customHeight="1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</row>
    <row r="849" spans="1:27" ht="15.75" customHeight="1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</row>
    <row r="850" spans="1:27" ht="15.75" customHeight="1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</row>
    <row r="851" spans="1:27" ht="15.75" customHeight="1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</row>
    <row r="852" spans="1:27" ht="15.75" customHeight="1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</row>
    <row r="853" spans="1:27" ht="15.75" customHeight="1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</row>
    <row r="854" spans="1:27" ht="15.75" customHeight="1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</row>
    <row r="855" spans="1:27" ht="15.75" customHeight="1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</row>
    <row r="856" spans="1:27" ht="15.75" customHeight="1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</row>
    <row r="857" spans="1:27" ht="15.75" customHeight="1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</row>
    <row r="858" spans="1:27" ht="15.75" customHeight="1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</row>
    <row r="859" spans="1:27" ht="15.75" customHeight="1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</row>
    <row r="860" spans="1:27" ht="15.75" customHeight="1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</row>
    <row r="861" spans="1:27" ht="15.75" customHeight="1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</row>
    <row r="862" spans="1:27" ht="15.75" customHeight="1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</row>
    <row r="863" spans="1:27" ht="15.75" customHeight="1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</row>
    <row r="864" spans="1:27" ht="15.75" customHeight="1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</row>
    <row r="865" spans="1:27" ht="15.75" customHeight="1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</row>
    <row r="866" spans="1:27" ht="15.75" customHeight="1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</row>
    <row r="867" spans="1:27" ht="15.75" customHeight="1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</row>
    <row r="868" spans="1:27" ht="15.75" customHeight="1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</row>
    <row r="869" spans="1:27" ht="15.75" customHeight="1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</row>
    <row r="870" spans="1:27" ht="15.75" customHeight="1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</row>
    <row r="871" spans="1:27" ht="15.75" customHeight="1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</row>
    <row r="872" spans="1:27" ht="15.75" customHeight="1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</row>
    <row r="873" spans="1:27" ht="15.75" customHeight="1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</row>
    <row r="874" spans="1:27" ht="15.75" customHeight="1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</row>
    <row r="875" spans="1:27" ht="15.75" customHeight="1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</row>
    <row r="876" spans="1:27" ht="15.75" customHeight="1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</row>
    <row r="877" spans="1:27" ht="15.75" customHeight="1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</row>
    <row r="878" spans="1:27" ht="15.75" customHeight="1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</row>
    <row r="879" spans="1:27" ht="15.75" customHeight="1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</row>
    <row r="880" spans="1:27" ht="15.75" customHeight="1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</row>
    <row r="881" spans="1:27" ht="15.75" customHeight="1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</row>
    <row r="882" spans="1:27" ht="15.75" customHeight="1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</row>
    <row r="883" spans="1:27" ht="15.75" customHeight="1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</row>
    <row r="884" spans="1:27" ht="15.75" customHeight="1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</row>
    <row r="885" spans="1:27" ht="15.75" customHeight="1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</row>
    <row r="886" spans="1:27" ht="15.75" customHeight="1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</row>
    <row r="887" spans="1:27" ht="15.75" customHeight="1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</row>
    <row r="888" spans="1:27" ht="15.75" customHeight="1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</row>
    <row r="889" spans="1:27" ht="15.75" customHeight="1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</row>
    <row r="890" spans="1:27" ht="15.75" customHeight="1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</row>
    <row r="891" spans="1:27" ht="15.75" customHeight="1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</row>
    <row r="892" spans="1:27" ht="15.75" customHeight="1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</row>
    <row r="893" spans="1:27" ht="15.75" customHeight="1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</row>
    <row r="894" spans="1:27" ht="15.75" customHeight="1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</row>
    <row r="895" spans="1:27" ht="15.75" customHeight="1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</row>
    <row r="896" spans="1:27" ht="15.75" customHeight="1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</row>
    <row r="897" spans="1:27" ht="15.75" customHeight="1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</row>
    <row r="898" spans="1:27" ht="15.75" customHeight="1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</row>
    <row r="899" spans="1:27" ht="15.75" customHeight="1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</row>
    <row r="900" spans="1:27" ht="15.75" customHeight="1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</row>
    <row r="901" spans="1:27" ht="15.75" customHeight="1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</row>
    <row r="902" spans="1:27" ht="15.75" customHeight="1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</row>
    <row r="903" spans="1:27" ht="15.75" customHeight="1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</row>
    <row r="904" spans="1:27" ht="15.75" customHeight="1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</row>
    <row r="905" spans="1:27" ht="15.75" customHeight="1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</row>
    <row r="906" spans="1:27" ht="15.75" customHeight="1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</row>
    <row r="907" spans="1:27" ht="15.75" customHeight="1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</row>
    <row r="908" spans="1:27" ht="15.75" customHeight="1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</row>
    <row r="909" spans="1:27" ht="15.75" customHeight="1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</row>
    <row r="910" spans="1:27" ht="15.75" customHeight="1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</row>
    <row r="911" spans="1:27" ht="15.75" customHeight="1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</row>
    <row r="912" spans="1:27" ht="15.75" customHeight="1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</row>
    <row r="913" spans="1:27" ht="15.75" customHeight="1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</row>
    <row r="914" spans="1:27" ht="15.75" customHeight="1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</row>
    <row r="915" spans="1:27" ht="15.75" customHeight="1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</row>
    <row r="916" spans="1:27" ht="15.75" customHeight="1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</row>
    <row r="917" spans="1:27" ht="15.75" customHeight="1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</row>
    <row r="918" spans="1:27" ht="15.75" customHeight="1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</row>
    <row r="919" spans="1:27" ht="15.75" customHeight="1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</row>
    <row r="920" spans="1:27" ht="15.75" customHeight="1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</row>
    <row r="921" spans="1:27" ht="15.75" customHeight="1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</row>
    <row r="922" spans="1:27" ht="15.75" customHeight="1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</row>
    <row r="923" spans="1:27" ht="15.75" customHeight="1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</row>
    <row r="924" spans="1:27" ht="15.75" customHeight="1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</row>
    <row r="925" spans="1:27" ht="15.75" customHeight="1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</row>
    <row r="926" spans="1:27" ht="15.75" customHeight="1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</row>
    <row r="927" spans="1:27" ht="15.75" customHeight="1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</row>
    <row r="928" spans="1:27" ht="15.75" customHeight="1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</row>
    <row r="929" spans="1:27" ht="15.75" customHeight="1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</row>
    <row r="930" spans="1:27" ht="15.75" customHeight="1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</row>
    <row r="931" spans="1:27" ht="15.75" customHeight="1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</row>
    <row r="932" spans="1:27" ht="15.75" customHeight="1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</row>
    <row r="933" spans="1:27" ht="15.75" customHeight="1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</row>
    <row r="934" spans="1:27" ht="15.75" customHeight="1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</row>
    <row r="935" spans="1:27" ht="15.75" customHeight="1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</row>
    <row r="936" spans="1:27" ht="15.75" customHeight="1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</row>
    <row r="937" spans="1:27" ht="15.75" customHeight="1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</row>
    <row r="938" spans="1:27" ht="15.75" customHeight="1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</row>
    <row r="939" spans="1:27" ht="15.75" customHeight="1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</row>
    <row r="940" spans="1:27" ht="15.75" customHeight="1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</row>
    <row r="941" spans="1:27" ht="15.75" customHeight="1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</row>
    <row r="942" spans="1:27" ht="15.75" customHeight="1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</row>
    <row r="943" spans="1:27" ht="15.75" customHeight="1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</row>
    <row r="944" spans="1:27" ht="15.75" customHeight="1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</row>
    <row r="945" spans="1:27" ht="15.75" customHeight="1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</row>
    <row r="946" spans="1:27" ht="15.75" customHeight="1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</row>
    <row r="947" spans="1:27" ht="15.75" customHeight="1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</row>
    <row r="948" spans="1:27" ht="15.75" customHeight="1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</row>
    <row r="949" spans="1:27" ht="15.75" customHeight="1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</row>
    <row r="950" spans="1:27" ht="15.75" customHeight="1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</row>
    <row r="951" spans="1:27" ht="15.75" customHeight="1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</row>
    <row r="952" spans="1:27" ht="15.75" customHeight="1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</row>
    <row r="953" spans="1:27" ht="15.75" customHeight="1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</row>
    <row r="954" spans="1:27" ht="15.75" customHeight="1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</row>
    <row r="955" spans="1:27" ht="15.75" customHeight="1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</row>
    <row r="956" spans="1:27" ht="15.75" customHeight="1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</row>
    <row r="957" spans="1:27" ht="15.75" customHeight="1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</row>
    <row r="958" spans="1:27" ht="15.75" customHeight="1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</row>
    <row r="959" spans="1:27" ht="15.75" customHeight="1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</row>
    <row r="960" spans="1:27" ht="15.75" customHeight="1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</row>
    <row r="961" spans="1:27" ht="15.75" customHeight="1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</row>
    <row r="962" spans="1:27" ht="15.75" customHeight="1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</row>
    <row r="963" spans="1:27" ht="15.75" customHeight="1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</row>
    <row r="964" spans="1:27" ht="15.75" customHeight="1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</row>
    <row r="965" spans="1:27" ht="15.75" customHeight="1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</row>
    <row r="966" spans="1:27" ht="15.75" customHeight="1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</row>
    <row r="967" spans="1:27" ht="15.75" customHeight="1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</row>
    <row r="968" spans="1:27" ht="15.75" customHeight="1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</row>
    <row r="969" spans="1:27" ht="15.75" customHeight="1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</row>
    <row r="970" spans="1:27" ht="15.75" customHeight="1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</row>
    <row r="971" spans="1:27" ht="15.75" customHeight="1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</row>
    <row r="972" spans="1:27" ht="15.75" customHeight="1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</row>
    <row r="973" spans="1:27" ht="15.75" customHeight="1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</row>
    <row r="974" spans="1:27" ht="15.75" customHeight="1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</row>
    <row r="975" spans="1:27" ht="15.75" customHeight="1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</row>
    <row r="976" spans="1:27" ht="15.75" customHeight="1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</row>
    <row r="977" spans="1:27" ht="15.75" customHeight="1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</row>
    <row r="978" spans="1:27" ht="15.75" customHeight="1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</row>
    <row r="979" spans="1:27" ht="15.75" customHeight="1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</row>
    <row r="980" spans="1:27" ht="15.75" customHeight="1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</row>
    <row r="981" spans="1:27" ht="15.75" customHeight="1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</row>
    <row r="982" spans="1:27" ht="15.75" customHeight="1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</row>
    <row r="983" spans="1:27" ht="15.75" customHeight="1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</row>
    <row r="984" spans="1:27" ht="15.75" customHeight="1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</row>
    <row r="985" spans="1:27" ht="15.75" customHeight="1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</row>
    <row r="986" spans="1:27" ht="15.75" customHeight="1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</row>
    <row r="987" spans="1:27" ht="15.75" customHeight="1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</row>
    <row r="988" spans="1:27" ht="15.75" customHeight="1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</row>
    <row r="989" spans="1:27" ht="15.75" customHeight="1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</row>
    <row r="990" spans="1:27" ht="15.75" customHeight="1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</row>
    <row r="991" spans="1:27" ht="15.75" customHeight="1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</row>
    <row r="992" spans="1:27" ht="15.75" customHeight="1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</row>
    <row r="993" spans="1:27" ht="15.75" customHeight="1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</row>
    <row r="994" spans="1:27" ht="15.75" customHeight="1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</row>
    <row r="995" spans="1:27" ht="15.75" customHeight="1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</row>
    <row r="996" spans="1:27" ht="15.75" customHeight="1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</row>
    <row r="997" spans="1:27" ht="15.75" customHeight="1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</row>
    <row r="998" spans="1:27" ht="15.75" customHeight="1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</row>
  </sheetData>
  <mergeCells count="19">
    <mergeCell ref="A3:W3"/>
    <mergeCell ref="A4:W4"/>
    <mergeCell ref="A31:C31"/>
    <mergeCell ref="L6:M6"/>
    <mergeCell ref="N6:O6"/>
    <mergeCell ref="P6:Q6"/>
    <mergeCell ref="R6:S6"/>
    <mergeCell ref="T6:U6"/>
    <mergeCell ref="V6:W6"/>
    <mergeCell ref="A1:W1"/>
    <mergeCell ref="A2:W2"/>
    <mergeCell ref="A6:A7"/>
    <mergeCell ref="B6:B7"/>
    <mergeCell ref="C6:C7"/>
    <mergeCell ref="D6:D7"/>
    <mergeCell ref="E6:E7"/>
    <mergeCell ref="F6:G6"/>
    <mergeCell ref="H6:I6"/>
    <mergeCell ref="J6:K6"/>
  </mergeCells>
  <printOptions horizontalCentered="1"/>
  <pageMargins left="0.47244094488188981" right="0.47244094488188981" top="0.74803149606299213" bottom="0.74803149606299213" header="0" footer="0"/>
  <pageSetup paperSize="9"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Fajri Ramadan</dc:creator>
  <cp:lastModifiedBy>Fajri Ramadan</cp:lastModifiedBy>
  <dcterms:created xsi:type="dcterms:W3CDTF">2025-07-18T02:36:04Z</dcterms:created>
  <dcterms:modified xsi:type="dcterms:W3CDTF">2025-07-18T02:39:18Z</dcterms:modified>
</cp:coreProperties>
</file>