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AKTA PERCERAIAN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<sst xmlns="http://schemas.openxmlformats.org/spreadsheetml/2006/main" count="26" uniqueCount="25">
  <si>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DATA PENDUDUK MENURUT KEPEMILIKAN AKTA PERCERAIAN PERKECAMATAN</t>
  </si>
  <si>
    <t>KABUPATEN SELUMA TAHUN 2023</t>
  </si>
  <si>
    <t>KODE</t>
  </si>
  <si>
    <t>KECAMATAN</t>
  </si>
  <si>
    <t>STATUS CERAI HIDUP</t>
  </si>
  <si>
    <t>KEPEMILIKAN AKTA PERCERAIAN</t>
  </si>
  <si>
    <t>ADA AKTA</t>
  </si>
  <si>
    <t>%</t>
  </si>
  <si>
    <t>TIDAK ADA AKTA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</si>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</sst>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(* #,##0_);_(* \(#,##0\);_(* &quot;-&quot;??_);_(@_)"/>
  </numFmts>
  <fonts count="24">
    <font>
      <sz val="11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77" fontId="0" fillId="0" borderId="1" xfId="1" applyNumberFormat="1" applyFont="1" applyFill="1" applyBorder="1"/>
    <xf numFmtId="176" fontId="0" fillId="0" borderId="1" xfId="4" applyFont="1" applyFill="1" applyBorder="1" applyAlignment="1">
      <alignment horizontal="right"/>
    </xf>
    <xf numFmtId="43" fontId="0" fillId="0" borderId="1" xfId="4" applyNumberFormat="1" applyFont="1" applyFill="1" applyBorder="1" applyAlignment="1">
      <alignment horizontal="right"/>
    </xf>
    <xf numFmtId="176" fontId="0" fillId="0" borderId="1" xfId="4" applyFont="1" applyFill="1" applyBorder="1"/>
    <xf numFmtId="0" fontId="0" fillId="0" borderId="1" xfId="0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G22"/>
  <sheetViews>
    <sheetView tabSelected="1" view="pageBreakPreview" zoomScaleNormal="100" topLeftCell="A19" workbookViewId="0">
      <selection activeCell="A22" sqref="A22"/>
    </sheetView>
  </sheetViews>
  <sheetFormatPr defaultColWidth="9" defaultRowHeight="14.5" outlineLevelCol="6"/>
  <cols>
    <col min="1" max="1" width="10" style="1" customWidth="1"/>
    <col min="2" max="3" width="22.3636363636364" style="1" customWidth="1"/>
    <col min="4" max="4" width="14.0909090909091" style="1" customWidth="1"/>
    <col min="5" max="5" width="14" style="1" customWidth="1"/>
    <col min="6" max="6" width="15" style="1" customWidth="1"/>
    <col min="7" max="7" width="14.5454545454545" style="1" customWidth="1"/>
    <col min="8" max="16384" width="9" style="1"/>
  </cols>
  <sheetData>
    <row r="1" ht="15.5" spans="1:7">
      <c r="A1" s="2"/>
      <c r="B1" s="2"/>
      <c r="C1" s="2"/>
      <c r="D1" s="2"/>
      <c r="E1" s="2"/>
      <c r="F1" s="2"/>
      <c r="G1" s="2"/>
    </row>
    <row r="2" ht="15.5" customHeight="1" spans="1:7">
      <c r="A2" s="2" t="s">
        <v>0</v>
      </c>
      <c r="B2" s="2"/>
      <c r="C2" s="2"/>
      <c r="D2" s="2"/>
      <c r="E2" s="2"/>
      <c r="F2" s="2"/>
      <c r="G2" s="2"/>
    </row>
    <row r="3" ht="15.5" spans="1:7">
      <c r="A3" s="2" t="s">
        <v>1</v>
      </c>
      <c r="B3" s="2"/>
      <c r="C3" s="2"/>
      <c r="D3" s="2"/>
      <c r="E3" s="2"/>
      <c r="F3" s="2"/>
      <c r="G3" s="2"/>
    </row>
    <row r="5" spans="1:7">
      <c r="A5" s="3" t="s">
        <v>2</v>
      </c>
      <c r="B5" s="3" t="s">
        <v>3</v>
      </c>
      <c r="C5" s="3" t="s">
        <v>4</v>
      </c>
      <c r="D5" s="3" t="s">
        <v>5</v>
      </c>
      <c r="E5" s="3"/>
      <c r="F5" s="3"/>
      <c r="G5" s="3"/>
    </row>
    <row r="6" spans="1:7">
      <c r="A6" s="3"/>
      <c r="B6" s="3"/>
      <c r="C6" s="3"/>
      <c r="D6" s="3" t="s">
        <v>6</v>
      </c>
      <c r="E6" s="3" t="s">
        <v>7</v>
      </c>
      <c r="F6" s="3" t="s">
        <v>8</v>
      </c>
      <c r="G6" s="3" t="s">
        <v>7</v>
      </c>
    </row>
    <row r="7" spans="1:7">
      <c r="A7" s="4">
        <v>170501</v>
      </c>
      <c r="B7" s="5" t="s">
        <v>9</v>
      </c>
      <c r="C7" s="6">
        <v>434</v>
      </c>
      <c r="D7" s="7">
        <v>264</v>
      </c>
      <c r="E7" s="8">
        <f>D7/C7%</f>
        <v>60.8294930875576</v>
      </c>
      <c r="F7" s="7">
        <f>C7-D7</f>
        <v>170</v>
      </c>
      <c r="G7" s="8">
        <f>F7/C7%</f>
        <v>39.1705069124424</v>
      </c>
    </row>
    <row r="8" spans="1:7">
      <c r="A8" s="4">
        <v>170502</v>
      </c>
      <c r="B8" s="5" t="s">
        <v>10</v>
      </c>
      <c r="C8" s="6">
        <v>172</v>
      </c>
      <c r="D8" s="7">
        <v>97</v>
      </c>
      <c r="E8" s="8">
        <f t="shared" ref="E8:E21" si="0">D8/C8%</f>
        <v>56.3953488372093</v>
      </c>
      <c r="F8" s="7">
        <f t="shared" ref="F8:F20" si="1">C8-D8</f>
        <v>75</v>
      </c>
      <c r="G8" s="8">
        <f t="shared" ref="G8:G21" si="2">F8/C8%</f>
        <v>43.6046511627907</v>
      </c>
    </row>
    <row r="9" spans="1:7">
      <c r="A9" s="4">
        <v>170503</v>
      </c>
      <c r="B9" s="5" t="s">
        <v>11</v>
      </c>
      <c r="C9" s="6">
        <v>195</v>
      </c>
      <c r="D9" s="7">
        <v>102</v>
      </c>
      <c r="E9" s="8">
        <f t="shared" si="0"/>
        <v>52.3076923076923</v>
      </c>
      <c r="F9" s="7">
        <f t="shared" si="1"/>
        <v>93</v>
      </c>
      <c r="G9" s="8">
        <f t="shared" si="2"/>
        <v>47.6923076923077</v>
      </c>
    </row>
    <row r="10" spans="1:7">
      <c r="A10" s="4">
        <v>170504</v>
      </c>
      <c r="B10" s="5" t="s">
        <v>12</v>
      </c>
      <c r="C10" s="6">
        <v>135</v>
      </c>
      <c r="D10" s="7">
        <v>66</v>
      </c>
      <c r="E10" s="8">
        <f t="shared" si="0"/>
        <v>48.8888888888889</v>
      </c>
      <c r="F10" s="7">
        <f t="shared" si="1"/>
        <v>69</v>
      </c>
      <c r="G10" s="8">
        <f t="shared" si="2"/>
        <v>51.1111111111111</v>
      </c>
    </row>
    <row r="11" spans="1:7">
      <c r="A11" s="4">
        <v>170505</v>
      </c>
      <c r="B11" s="5" t="s">
        <v>13</v>
      </c>
      <c r="C11" s="6">
        <v>247</v>
      </c>
      <c r="D11" s="7">
        <v>132</v>
      </c>
      <c r="E11" s="8">
        <f t="shared" si="0"/>
        <v>53.4412955465587</v>
      </c>
      <c r="F11" s="7">
        <f t="shared" si="1"/>
        <v>115</v>
      </c>
      <c r="G11" s="8">
        <f t="shared" si="2"/>
        <v>46.5587044534413</v>
      </c>
    </row>
    <row r="12" spans="1:7">
      <c r="A12" s="4">
        <v>170506</v>
      </c>
      <c r="B12" s="5" t="s">
        <v>14</v>
      </c>
      <c r="C12" s="6">
        <v>275</v>
      </c>
      <c r="D12" s="7">
        <v>144</v>
      </c>
      <c r="E12" s="8">
        <f t="shared" si="0"/>
        <v>52.3636363636364</v>
      </c>
      <c r="F12" s="7">
        <f t="shared" si="1"/>
        <v>131</v>
      </c>
      <c r="G12" s="8">
        <f t="shared" si="2"/>
        <v>47.6363636363636</v>
      </c>
    </row>
    <row r="13" spans="1:7">
      <c r="A13" s="4">
        <v>170507</v>
      </c>
      <c r="B13" s="5" t="s">
        <v>15</v>
      </c>
      <c r="C13" s="6">
        <v>115</v>
      </c>
      <c r="D13" s="7">
        <v>53</v>
      </c>
      <c r="E13" s="8">
        <f t="shared" si="0"/>
        <v>46.0869565217391</v>
      </c>
      <c r="F13" s="7">
        <f t="shared" si="1"/>
        <v>62</v>
      </c>
      <c r="G13" s="8">
        <f t="shared" si="2"/>
        <v>53.9130434782609</v>
      </c>
    </row>
    <row r="14" spans="1:7">
      <c r="A14" s="4">
        <v>170508</v>
      </c>
      <c r="B14" s="5" t="s">
        <v>16</v>
      </c>
      <c r="C14" s="6">
        <v>107</v>
      </c>
      <c r="D14" s="7">
        <v>67</v>
      </c>
      <c r="E14" s="8">
        <f t="shared" si="0"/>
        <v>62.6168224299065</v>
      </c>
      <c r="F14" s="7">
        <f t="shared" si="1"/>
        <v>40</v>
      </c>
      <c r="G14" s="8">
        <f t="shared" si="2"/>
        <v>37.3831775700935</v>
      </c>
    </row>
    <row r="15" spans="1:7">
      <c r="A15" s="4">
        <v>170509</v>
      </c>
      <c r="B15" s="5" t="s">
        <v>17</v>
      </c>
      <c r="C15" s="6">
        <v>184</v>
      </c>
      <c r="D15" s="7">
        <v>112</v>
      </c>
      <c r="E15" s="8">
        <f t="shared" si="0"/>
        <v>60.8695652173913</v>
      </c>
      <c r="F15" s="7">
        <f t="shared" si="1"/>
        <v>72</v>
      </c>
      <c r="G15" s="8">
        <f t="shared" si="2"/>
        <v>39.1304347826087</v>
      </c>
    </row>
    <row r="16" spans="1:7">
      <c r="A16" s="4">
        <v>170510</v>
      </c>
      <c r="B16" s="5" t="s">
        <v>18</v>
      </c>
      <c r="C16" s="6">
        <v>84</v>
      </c>
      <c r="D16" s="7">
        <v>41</v>
      </c>
      <c r="E16" s="8">
        <f t="shared" si="0"/>
        <v>48.8095238095238</v>
      </c>
      <c r="F16" s="7">
        <f t="shared" si="1"/>
        <v>43</v>
      </c>
      <c r="G16" s="8">
        <f t="shared" si="2"/>
        <v>51.1904761904762</v>
      </c>
    </row>
    <row r="17" spans="1:7">
      <c r="A17" s="4">
        <v>170511</v>
      </c>
      <c r="B17" s="5" t="s">
        <v>19</v>
      </c>
      <c r="C17" s="6">
        <v>180</v>
      </c>
      <c r="D17" s="9">
        <v>99</v>
      </c>
      <c r="E17" s="8">
        <f t="shared" si="0"/>
        <v>55</v>
      </c>
      <c r="F17" s="7">
        <f t="shared" si="1"/>
        <v>81</v>
      </c>
      <c r="G17" s="8">
        <f t="shared" si="2"/>
        <v>45</v>
      </c>
    </row>
    <row r="18" spans="1:7">
      <c r="A18" s="4">
        <v>170512</v>
      </c>
      <c r="B18" s="5" t="s">
        <v>20</v>
      </c>
      <c r="C18" s="6">
        <v>115</v>
      </c>
      <c r="D18" s="9">
        <v>56</v>
      </c>
      <c r="E18" s="8">
        <f t="shared" si="0"/>
        <v>48.695652173913</v>
      </c>
      <c r="F18" s="7">
        <f t="shared" si="1"/>
        <v>59</v>
      </c>
      <c r="G18" s="8">
        <f t="shared" si="2"/>
        <v>51.304347826087</v>
      </c>
    </row>
    <row r="19" ht="14.4" customHeight="1" spans="1:7">
      <c r="A19" s="4">
        <v>170513</v>
      </c>
      <c r="B19" s="5" t="s">
        <v>21</v>
      </c>
      <c r="C19" s="6">
        <v>47</v>
      </c>
      <c r="D19" s="9">
        <v>25</v>
      </c>
      <c r="E19" s="8">
        <f t="shared" si="0"/>
        <v>53.1914893617021</v>
      </c>
      <c r="F19" s="7">
        <f t="shared" si="1"/>
        <v>22</v>
      </c>
      <c r="G19" s="8">
        <f t="shared" si="2"/>
        <v>46.8085106382979</v>
      </c>
    </row>
    <row r="20" ht="14.4" customHeight="1" spans="1:7">
      <c r="A20" s="4">
        <v>170514</v>
      </c>
      <c r="B20" s="5" t="s">
        <v>22</v>
      </c>
      <c r="C20" s="6">
        <v>183</v>
      </c>
      <c r="D20" s="9">
        <v>102</v>
      </c>
      <c r="E20" s="8">
        <f t="shared" si="0"/>
        <v>55.7377049180328</v>
      </c>
      <c r="F20" s="7">
        <f t="shared" si="1"/>
        <v>81</v>
      </c>
      <c r="G20" s="8">
        <f t="shared" si="2"/>
        <v>44.2622950819672</v>
      </c>
    </row>
    <row r="21" spans="1:7">
      <c r="A21" s="10" t="s">
        <v>23</v>
      </c>
      <c r="B21" s="10"/>
      <c r="C21" s="7">
        <f t="shared" ref="C21:D21" si="3">SUM(C7:C20)</f>
        <v>2473</v>
      </c>
      <c r="D21" s="7">
        <f t="shared" si="3"/>
        <v>1360</v>
      </c>
      <c r="E21" s="8">
        <f t="shared" si="0"/>
        <v>54.9939344925192</v>
      </c>
      <c r="F21" s="7">
        <f t="shared" ref="F21" si="4">SUM(F7:F20)</f>
        <v>1113</v>
      </c>
      <c r="G21" s="8">
        <f t="shared" si="2"/>
        <v>45.0060655074808</v>
      </c>
    </row>
    <row r="22" spans="1:7">
      <c r="A22" s="5" t="s">
        <v>24</v>
      </c>
      <c r="B22" s="5"/>
      <c r="C22" s="5"/>
      <c r="D22" s="9"/>
      <c r="E22" s="9"/>
      <c r="F22" s="9"/>
      <c r="G22" s="9"/>
    </row>
  </sheetData>
  <mergeCells count="8">
    <mergeCell ref="A1:G1"/>
    <mergeCell ref="A2:G2"/>
    <mergeCell ref="A3:G3"/>
    <mergeCell ref="D5:G5"/>
    <mergeCell ref="A21:B21"/>
    <mergeCell ref="A5:A6"/>
    <mergeCell ref="B5:B6"/>
    <mergeCell ref="C5:C6"/>
  </mergeCells>
  <pageMargins left="0.708661417322835" right="0.708661417322835" top="0.748031496062992" bottom="0.748031496062992" header="0.31496062992126" footer="0.31496062992126"/>
  <pageSetup paperSize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AKTA PERCERAIAN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