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0D6CEF30-2320-478E-8200-A9BB0F4D5AF5}" xr6:coauthVersionLast="47" xr6:coauthVersionMax="47" xr10:uidLastSave="{00000000-0000-0000-0000-000000000000}"/>
  <bookViews>
    <workbookView xWindow="-120" yWindow="-120" windowWidth="20730" windowHeight="11040" xr2:uid="{CA33F19D-9B38-43AD-8244-EDA5075FEE08}"/>
  </bookViews>
  <sheets>
    <sheet name="5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2" i="1" l="1"/>
  <c r="O32" i="1"/>
  <c r="P32" i="1" s="1"/>
  <c r="M32" i="1"/>
  <c r="I32" i="1"/>
  <c r="G32" i="1"/>
  <c r="E32" i="1"/>
  <c r="D32" i="1"/>
  <c r="F32" i="1" s="1"/>
  <c r="H32" i="1" l="1"/>
  <c r="J32" i="1"/>
  <c r="N32" i="1"/>
  <c r="K32" i="1"/>
  <c r="L32" i="1" s="1"/>
  <c r="R32" i="1" l="1"/>
</calcChain>
</file>

<file path=xl/sharedStrings.xml><?xml version="1.0" encoding="utf-8"?>
<sst xmlns="http://schemas.openxmlformats.org/spreadsheetml/2006/main" count="77" uniqueCount="48">
  <si>
    <t>NO</t>
  </si>
  <si>
    <t>KECAMATAN</t>
  </si>
  <si>
    <t>PUSKESMAS</t>
  </si>
  <si>
    <t>PENDUDUK USIA 15-59 TAHUN</t>
  </si>
  <si>
    <t>JUMLAH</t>
  </si>
  <si>
    <t>MENDAPAT PELAYANAN SKRINING KESEHATAN SESUAI STANDAR</t>
  </si>
  <si>
    <t>BERISIKO</t>
  </si>
  <si>
    <t>LAKI-LAKI</t>
  </si>
  <si>
    <t>PEREMPUAN</t>
  </si>
  <si>
    <t>LAKI-LAKI + PEREMPUAN</t>
  </si>
  <si>
    <t>%</t>
  </si>
  <si>
    <t>SUKARAJA</t>
  </si>
  <si>
    <t>RIAK SIABUN</t>
  </si>
  <si>
    <t>BABATAN</t>
  </si>
  <si>
    <t>CAHAYA NEGERI</t>
  </si>
  <si>
    <t>AIR PERIUKAN</t>
  </si>
  <si>
    <t>DERMAYU</t>
  </si>
  <si>
    <t>LUBUK SANDI</t>
  </si>
  <si>
    <t>DUSUN TENGAH</t>
  </si>
  <si>
    <t>TUMBUAN</t>
  </si>
  <si>
    <t>SELUMA BARAT</t>
  </si>
  <si>
    <t>TALANG TINGGI</t>
  </si>
  <si>
    <t>SELUMA</t>
  </si>
  <si>
    <t>TAIS</t>
  </si>
  <si>
    <t>SELUMA SELATAN</t>
  </si>
  <si>
    <t>RIMBO KEDUI</t>
  </si>
  <si>
    <t>SELUMA UTARA</t>
  </si>
  <si>
    <t>PUGUK</t>
  </si>
  <si>
    <t>SELUMA TIMUR</t>
  </si>
  <si>
    <t>TALO</t>
  </si>
  <si>
    <t>MASMAMBANG</t>
  </si>
  <si>
    <t>TALO KECIL</t>
  </si>
  <si>
    <t>SUKAMERINDU</t>
  </si>
  <si>
    <t>ULU TALO</t>
  </si>
  <si>
    <t>ILIR TALO</t>
  </si>
  <si>
    <t>PENAGO II</t>
  </si>
  <si>
    <t>SEMIDANG ALAS</t>
  </si>
  <si>
    <t>PAJAR BULAN</t>
  </si>
  <si>
    <t>RENA GAJAH MATI</t>
  </si>
  <si>
    <t>SEMIDANG ALAS MARAS</t>
  </si>
  <si>
    <t>KEMBANG MUMPO</t>
  </si>
  <si>
    <t>GUNUNG KEMBANG</t>
  </si>
  <si>
    <t>MUARA MARAS</t>
  </si>
  <si>
    <t>JUMLAH (KAB/KOTA)</t>
  </si>
  <si>
    <t>Sumber: Seksi PTM Dinkes Seluma</t>
  </si>
  <si>
    <t>KABUPATEN SELUMA</t>
  </si>
  <si>
    <t>TAHUN 2024</t>
  </si>
  <si>
    <t>PELAYANAN KESEHATAN USIA PRODUKTIF MENURUT JENIS KELAMIN, KECAMATAN, DAN PUSKESMAS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</si>
</sst>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5" fillId="0" borderId="7" xfId="0" applyFont="1" applyBorder="1" applyAlignment="1">
      <alignment horizontal="center" vertical="center"/>
    </xf>
    <xf numFmtId="0" fontId="6" fillId="0" borderId="8" xfId="0" applyFont="1" applyBorder="1"/>
    <xf numFmtId="0" fontId="6" fillId="0" borderId="9" xfId="0" applyFont="1" applyBorder="1"/>
    <xf numFmtId="0" fontId="5" fillId="0" borderId="10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3" fontId="3" fillId="0" borderId="18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3" fontId="5" fillId="0" borderId="19" xfId="0" applyNumberFormat="1" applyFont="1" applyBorder="1" applyAlignment="1">
      <alignment vertical="center"/>
    </xf>
    <xf numFmtId="3" fontId="5" fillId="0" borderId="20" xfId="0" applyNumberFormat="1" applyFont="1" applyBorder="1" applyAlignment="1">
      <alignment vertical="center"/>
    </xf>
    <xf numFmtId="164" fontId="5" fillId="0" borderId="20" xfId="0" applyNumberFormat="1" applyFont="1" applyBorder="1" applyAlignment="1">
      <alignment vertical="center"/>
    </xf>
    <xf numFmtId="164" fontId="5" fillId="0" borderId="19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7" fontId="3" fillId="0" borderId="0" xfId="0" applyNumberFormat="1" applyFont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BBAC-3BB2-47D0-9772-3CFD45107156}">
  <sheetPr>
    <tabColor rgb="FFFF0000"/>
    <pageSetUpPr fitToPage="1"/>
  </sheetPr>
  <dimension ref="A1:Z998"/>
  <sheetViews>
    <sheetView tabSelected="1" view="pageBreakPreview" zoomScale="60" zoomScaleNormal="100" workbookViewId="0">
      <selection sqref="A1:R1"/>
    </sheetView>
  </sheetViews>
  <sheetFormatPr defaultColWidth="14.42578125" defaultRowHeight="15" customHeight="1" x14ac:dyDescent="0.2"/>
  <cols>
    <col min="1" max="1" width="5.7109375" style="4" customWidth="1"/>
    <col min="2" max="2" width="27" style="4" customWidth="1"/>
    <col min="3" max="3" width="24" style="4" customWidth="1"/>
    <col min="4" max="4" width="13.7109375" style="4" customWidth="1"/>
    <col min="5" max="5" width="15.28515625" style="4" customWidth="1"/>
    <col min="6" max="6" width="14.7109375" style="4" customWidth="1"/>
    <col min="7" max="18" width="13.7109375" style="4" customWidth="1"/>
    <col min="19" max="26" width="9.28515625" style="4" customWidth="1"/>
    <col min="27" max="16384" width="14.42578125" style="4"/>
  </cols>
  <sheetData>
    <row r="1" spans="1:26" ht="22.5" x14ac:dyDescent="0.3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</row>
    <row r="2" spans="1:26" ht="22.5" x14ac:dyDescent="0.2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  <c r="Z2" s="3"/>
    </row>
    <row r="3" spans="1:26" ht="22.5" x14ac:dyDescent="0.2">
      <c r="A3" s="1" t="s">
        <v>46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3"/>
      <c r="U3" s="3"/>
      <c r="V3" s="3"/>
      <c r="W3" s="3"/>
      <c r="X3" s="3"/>
      <c r="Y3" s="3"/>
      <c r="Z3" s="3"/>
    </row>
    <row r="4" spans="1:26" ht="16.5" thickBot="1" x14ac:dyDescent="0.25">
      <c r="A4" s="3"/>
      <c r="B4" s="3"/>
      <c r="C4" s="3"/>
      <c r="D4" s="5"/>
      <c r="E4" s="5"/>
      <c r="F4" s="5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" customHeight="1" x14ac:dyDescent="0.2">
      <c r="A5" s="6" t="s">
        <v>0</v>
      </c>
      <c r="B5" s="6" t="s">
        <v>1</v>
      </c>
      <c r="C5" s="6" t="s">
        <v>2</v>
      </c>
      <c r="D5" s="7" t="s">
        <v>3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9"/>
      <c r="S5" s="3"/>
      <c r="T5" s="3"/>
      <c r="U5" s="3"/>
      <c r="V5" s="3"/>
      <c r="W5" s="3"/>
      <c r="X5" s="3"/>
      <c r="Y5" s="3"/>
      <c r="Z5" s="3"/>
    </row>
    <row r="6" spans="1:26" ht="21.75" customHeight="1" x14ac:dyDescent="0.2">
      <c r="A6" s="10"/>
      <c r="B6" s="10"/>
      <c r="C6" s="10"/>
      <c r="D6" s="11" t="s">
        <v>4</v>
      </c>
      <c r="E6" s="12"/>
      <c r="F6" s="13"/>
      <c r="G6" s="14" t="s">
        <v>5</v>
      </c>
      <c r="H6" s="15"/>
      <c r="I6" s="15"/>
      <c r="J6" s="15"/>
      <c r="K6" s="15"/>
      <c r="L6" s="15"/>
      <c r="M6" s="14" t="s">
        <v>6</v>
      </c>
      <c r="N6" s="15"/>
      <c r="O6" s="15"/>
      <c r="P6" s="15"/>
      <c r="Q6" s="15"/>
      <c r="R6" s="16"/>
      <c r="S6" s="3"/>
      <c r="T6" s="3"/>
      <c r="U6" s="3"/>
      <c r="V6" s="3"/>
      <c r="W6" s="3"/>
      <c r="X6" s="3"/>
      <c r="Y6" s="3"/>
      <c r="Z6" s="3"/>
    </row>
    <row r="7" spans="1:26" ht="33.75" customHeight="1" x14ac:dyDescent="0.2">
      <c r="A7" s="10"/>
      <c r="B7" s="10"/>
      <c r="C7" s="10"/>
      <c r="D7" s="17"/>
      <c r="E7" s="18"/>
      <c r="F7" s="19"/>
      <c r="G7" s="20" t="s">
        <v>7</v>
      </c>
      <c r="H7" s="16"/>
      <c r="I7" s="20" t="s">
        <v>8</v>
      </c>
      <c r="J7" s="16"/>
      <c r="K7" s="20" t="s">
        <v>9</v>
      </c>
      <c r="L7" s="16"/>
      <c r="M7" s="20" t="s">
        <v>7</v>
      </c>
      <c r="N7" s="16"/>
      <c r="O7" s="20" t="s">
        <v>8</v>
      </c>
      <c r="P7" s="16"/>
      <c r="Q7" s="20" t="s">
        <v>9</v>
      </c>
      <c r="R7" s="16"/>
      <c r="S7" s="3"/>
      <c r="T7" s="3"/>
      <c r="U7" s="3"/>
      <c r="V7" s="3"/>
      <c r="W7" s="3"/>
      <c r="X7" s="3"/>
      <c r="Y7" s="3"/>
      <c r="Z7" s="3"/>
    </row>
    <row r="8" spans="1:26" ht="37.5" customHeight="1" x14ac:dyDescent="0.2">
      <c r="A8" s="10"/>
      <c r="B8" s="10"/>
      <c r="C8" s="10"/>
      <c r="D8" s="21" t="s">
        <v>7</v>
      </c>
      <c r="E8" s="21" t="s">
        <v>8</v>
      </c>
      <c r="F8" s="22" t="s">
        <v>9</v>
      </c>
      <c r="G8" s="23" t="s">
        <v>4</v>
      </c>
      <c r="H8" s="23" t="s">
        <v>10</v>
      </c>
      <c r="I8" s="23" t="s">
        <v>4</v>
      </c>
      <c r="J8" s="23" t="s">
        <v>10</v>
      </c>
      <c r="K8" s="23" t="s">
        <v>4</v>
      </c>
      <c r="L8" s="23" t="s">
        <v>10</v>
      </c>
      <c r="M8" s="23" t="s">
        <v>4</v>
      </c>
      <c r="N8" s="23" t="s">
        <v>10</v>
      </c>
      <c r="O8" s="23" t="s">
        <v>4</v>
      </c>
      <c r="P8" s="23" t="s">
        <v>10</v>
      </c>
      <c r="Q8" s="23" t="s">
        <v>4</v>
      </c>
      <c r="R8" s="23" t="s">
        <v>10</v>
      </c>
      <c r="S8" s="3"/>
      <c r="T8" s="3"/>
      <c r="U8" s="3"/>
      <c r="V8" s="3"/>
      <c r="W8" s="3"/>
      <c r="X8" s="3"/>
      <c r="Y8" s="3"/>
      <c r="Z8" s="3"/>
    </row>
    <row r="9" spans="1:26" ht="18.75" customHeight="1" x14ac:dyDescent="0.2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  <c r="L9" s="24">
        <v>12</v>
      </c>
      <c r="M9" s="24">
        <v>13</v>
      </c>
      <c r="N9" s="24">
        <v>14</v>
      </c>
      <c r="O9" s="24">
        <v>15</v>
      </c>
      <c r="P9" s="24">
        <v>16</v>
      </c>
      <c r="Q9" s="24">
        <v>17</v>
      </c>
      <c r="R9" s="24">
        <v>18</v>
      </c>
      <c r="S9" s="25"/>
      <c r="T9" s="25"/>
      <c r="U9" s="25"/>
      <c r="V9" s="25"/>
      <c r="W9" s="25"/>
      <c r="X9" s="25"/>
      <c r="Y9" s="25"/>
      <c r="Z9" s="25"/>
    </row>
    <row r="10" spans="1:26" ht="15.75" x14ac:dyDescent="0.2">
      <c r="A10" s="26">
        <v>1</v>
      </c>
      <c r="B10" s="27" t="s">
        <v>11</v>
      </c>
      <c r="C10" s="27" t="s">
        <v>12</v>
      </c>
      <c r="D10" s="28">
        <v>1415</v>
      </c>
      <c r="E10" s="28">
        <v>1729</v>
      </c>
      <c r="F10" s="28">
        <v>3144</v>
      </c>
      <c r="G10" s="28">
        <v>1258</v>
      </c>
      <c r="H10" s="29">
        <v>88.904593639575964</v>
      </c>
      <c r="I10" s="28">
        <v>1329</v>
      </c>
      <c r="J10" s="29">
        <v>76.86524002313476</v>
      </c>
      <c r="K10" s="28">
        <v>2587</v>
      </c>
      <c r="L10" s="29">
        <v>82.283715012722652</v>
      </c>
      <c r="M10" s="30">
        <v>130</v>
      </c>
      <c r="N10" s="31">
        <v>10.333863275039745</v>
      </c>
      <c r="O10" s="30">
        <v>202</v>
      </c>
      <c r="P10" s="31">
        <v>15.199398043641835</v>
      </c>
      <c r="Q10" s="30">
        <v>332</v>
      </c>
      <c r="R10" s="31">
        <v>12.833397758020872</v>
      </c>
      <c r="S10" s="3"/>
      <c r="T10" s="3"/>
      <c r="U10" s="3"/>
      <c r="V10" s="3"/>
      <c r="W10" s="3"/>
      <c r="X10" s="3"/>
      <c r="Y10" s="3"/>
      <c r="Z10" s="3"/>
    </row>
    <row r="11" spans="1:26" ht="15.75" x14ac:dyDescent="0.2">
      <c r="A11" s="32">
        <v>2</v>
      </c>
      <c r="B11" s="27" t="s">
        <v>11</v>
      </c>
      <c r="C11" s="27" t="s">
        <v>13</v>
      </c>
      <c r="D11" s="30">
        <v>3534</v>
      </c>
      <c r="E11" s="30">
        <v>4861</v>
      </c>
      <c r="F11" s="30">
        <v>8395</v>
      </c>
      <c r="G11" s="30">
        <v>1438</v>
      </c>
      <c r="H11" s="31">
        <v>40.690435766836444</v>
      </c>
      <c r="I11" s="30">
        <v>2963</v>
      </c>
      <c r="J11" s="31">
        <v>60.954536103682365</v>
      </c>
      <c r="K11" s="30">
        <v>4401</v>
      </c>
      <c r="L11" s="31">
        <v>52.424061941631926</v>
      </c>
      <c r="M11" s="30">
        <v>365</v>
      </c>
      <c r="N11" s="31">
        <v>25.382475660639773</v>
      </c>
      <c r="O11" s="30">
        <v>565</v>
      </c>
      <c r="P11" s="31">
        <v>19.068511643604456</v>
      </c>
      <c r="Q11" s="30">
        <v>930</v>
      </c>
      <c r="R11" s="31">
        <v>21.13156100886162</v>
      </c>
      <c r="S11" s="3"/>
      <c r="T11" s="3"/>
      <c r="U11" s="3"/>
      <c r="V11" s="3"/>
      <c r="W11" s="3"/>
      <c r="X11" s="3"/>
      <c r="Y11" s="3"/>
      <c r="Z11" s="3"/>
    </row>
    <row r="12" spans="1:26" ht="15.75" x14ac:dyDescent="0.2">
      <c r="A12" s="32">
        <v>3</v>
      </c>
      <c r="B12" s="27" t="s">
        <v>11</v>
      </c>
      <c r="C12" s="27" t="s">
        <v>14</v>
      </c>
      <c r="D12" s="30">
        <v>4772</v>
      </c>
      <c r="E12" s="30">
        <v>4799</v>
      </c>
      <c r="F12" s="30">
        <v>9571</v>
      </c>
      <c r="G12" s="30">
        <v>325</v>
      </c>
      <c r="H12" s="31">
        <v>6.8105616093880963</v>
      </c>
      <c r="I12" s="30">
        <v>884</v>
      </c>
      <c r="J12" s="31">
        <v>18.420504271723274</v>
      </c>
      <c r="K12" s="30">
        <v>1209</v>
      </c>
      <c r="L12" s="31">
        <v>12.631908891442901</v>
      </c>
      <c r="M12" s="30">
        <v>105</v>
      </c>
      <c r="N12" s="31">
        <v>32.307692307692307</v>
      </c>
      <c r="O12" s="30">
        <v>163</v>
      </c>
      <c r="P12" s="31">
        <v>18.438914027149323</v>
      </c>
      <c r="Q12" s="30">
        <v>268</v>
      </c>
      <c r="R12" s="31">
        <v>22.167080231596362</v>
      </c>
      <c r="S12" s="3"/>
      <c r="T12" s="3"/>
      <c r="U12" s="3"/>
      <c r="V12" s="3"/>
      <c r="W12" s="3"/>
      <c r="X12" s="3"/>
      <c r="Y12" s="3"/>
      <c r="Z12" s="3"/>
    </row>
    <row r="13" spans="1:26" ht="15.75" x14ac:dyDescent="0.2">
      <c r="A13" s="32">
        <v>4</v>
      </c>
      <c r="B13" s="27" t="s">
        <v>15</v>
      </c>
      <c r="C13" s="27" t="s">
        <v>16</v>
      </c>
      <c r="D13" s="30">
        <v>4130</v>
      </c>
      <c r="E13" s="30">
        <v>3793</v>
      </c>
      <c r="F13" s="30">
        <v>7923</v>
      </c>
      <c r="G13" s="30">
        <v>1428</v>
      </c>
      <c r="H13" s="31">
        <v>34.576271186440678</v>
      </c>
      <c r="I13" s="30">
        <v>1659</v>
      </c>
      <c r="J13" s="31">
        <v>43.738465594516214</v>
      </c>
      <c r="K13" s="30">
        <v>3087</v>
      </c>
      <c r="L13" s="31">
        <v>38.962514199166982</v>
      </c>
      <c r="M13" s="30">
        <v>110</v>
      </c>
      <c r="N13" s="31">
        <v>7.7030812324929974</v>
      </c>
      <c r="O13" s="30">
        <v>171</v>
      </c>
      <c r="P13" s="31">
        <v>10.30741410488246</v>
      </c>
      <c r="Q13" s="30">
        <v>281</v>
      </c>
      <c r="R13" s="31">
        <v>9.1026886945254297</v>
      </c>
      <c r="S13" s="3"/>
      <c r="T13" s="3"/>
      <c r="U13" s="3"/>
      <c r="V13" s="3"/>
      <c r="W13" s="3"/>
      <c r="X13" s="3"/>
      <c r="Y13" s="3"/>
      <c r="Z13" s="3"/>
    </row>
    <row r="14" spans="1:26" ht="15.75" x14ac:dyDescent="0.2">
      <c r="A14" s="32">
        <v>5</v>
      </c>
      <c r="B14" s="27" t="s">
        <v>15</v>
      </c>
      <c r="C14" s="27" t="s">
        <v>15</v>
      </c>
      <c r="D14" s="30">
        <v>3952</v>
      </c>
      <c r="E14" s="30">
        <v>3877</v>
      </c>
      <c r="F14" s="30">
        <v>7829</v>
      </c>
      <c r="G14" s="30">
        <v>466</v>
      </c>
      <c r="H14" s="31">
        <v>11.791497975708502</v>
      </c>
      <c r="I14" s="30">
        <v>894</v>
      </c>
      <c r="J14" s="31">
        <v>23.059066288367294</v>
      </c>
      <c r="K14" s="30">
        <v>1360</v>
      </c>
      <c r="L14" s="31">
        <v>17.371311789500574</v>
      </c>
      <c r="M14" s="30">
        <v>100</v>
      </c>
      <c r="N14" s="31">
        <v>21.459227467811161</v>
      </c>
      <c r="O14" s="30">
        <v>154</v>
      </c>
      <c r="P14" s="31">
        <v>17.225950782997764</v>
      </c>
      <c r="Q14" s="30">
        <v>254</v>
      </c>
      <c r="R14" s="31">
        <v>18.676470588235293</v>
      </c>
      <c r="S14" s="3"/>
      <c r="T14" s="3"/>
      <c r="U14" s="3"/>
      <c r="V14" s="3"/>
      <c r="W14" s="3"/>
      <c r="X14" s="3"/>
      <c r="Y14" s="3"/>
      <c r="Z14" s="3"/>
    </row>
    <row r="15" spans="1:26" ht="15.75" x14ac:dyDescent="0.2">
      <c r="A15" s="32">
        <v>6</v>
      </c>
      <c r="B15" s="27" t="s">
        <v>17</v>
      </c>
      <c r="C15" s="27" t="s">
        <v>18</v>
      </c>
      <c r="D15" s="30">
        <v>2294</v>
      </c>
      <c r="E15" s="30">
        <v>1762</v>
      </c>
      <c r="F15" s="30">
        <v>4056</v>
      </c>
      <c r="G15" s="30">
        <v>446</v>
      </c>
      <c r="H15" s="31">
        <v>19.442022667829121</v>
      </c>
      <c r="I15" s="30">
        <v>601</v>
      </c>
      <c r="J15" s="31">
        <v>34.108967082860389</v>
      </c>
      <c r="K15" s="30">
        <v>1047</v>
      </c>
      <c r="L15" s="31">
        <v>25.813609467455624</v>
      </c>
      <c r="M15" s="30">
        <v>67</v>
      </c>
      <c r="N15" s="31">
        <v>15.022421524663676</v>
      </c>
      <c r="O15" s="30">
        <v>103</v>
      </c>
      <c r="P15" s="31">
        <v>17.13810316139767</v>
      </c>
      <c r="Q15" s="30">
        <v>170</v>
      </c>
      <c r="R15" s="31">
        <v>16.236867239732568</v>
      </c>
      <c r="S15" s="3"/>
      <c r="T15" s="3"/>
      <c r="U15" s="3"/>
      <c r="V15" s="3"/>
      <c r="W15" s="3"/>
      <c r="X15" s="3"/>
      <c r="Y15" s="3"/>
      <c r="Z15" s="3"/>
    </row>
    <row r="16" spans="1:26" ht="15.75" x14ac:dyDescent="0.2">
      <c r="A16" s="32">
        <v>7</v>
      </c>
      <c r="B16" s="27" t="s">
        <v>17</v>
      </c>
      <c r="C16" s="27" t="s">
        <v>19</v>
      </c>
      <c r="D16" s="30">
        <v>3191</v>
      </c>
      <c r="E16" s="30">
        <v>2672</v>
      </c>
      <c r="F16" s="30">
        <v>5863</v>
      </c>
      <c r="G16" s="30">
        <v>648</v>
      </c>
      <c r="H16" s="31">
        <v>20.307113757442806</v>
      </c>
      <c r="I16" s="30">
        <v>608</v>
      </c>
      <c r="J16" s="31">
        <v>22.754491017964071</v>
      </c>
      <c r="K16" s="30">
        <v>1256</v>
      </c>
      <c r="L16" s="31">
        <v>21.422479959065324</v>
      </c>
      <c r="M16" s="30">
        <v>157</v>
      </c>
      <c r="N16" s="31">
        <v>24.228395061728396</v>
      </c>
      <c r="O16" s="30">
        <v>244</v>
      </c>
      <c r="P16" s="31">
        <v>40.131578947368425</v>
      </c>
      <c r="Q16" s="30">
        <v>401</v>
      </c>
      <c r="R16" s="31">
        <v>31.926751592356688</v>
      </c>
      <c r="S16" s="3"/>
      <c r="T16" s="3"/>
      <c r="U16" s="3"/>
      <c r="V16" s="3"/>
      <c r="W16" s="3"/>
      <c r="X16" s="3"/>
      <c r="Y16" s="3"/>
      <c r="Z16" s="3"/>
    </row>
    <row r="17" spans="1:26" ht="15.75" x14ac:dyDescent="0.2">
      <c r="A17" s="32">
        <v>8</v>
      </c>
      <c r="B17" s="27" t="s">
        <v>20</v>
      </c>
      <c r="C17" s="27" t="s">
        <v>21</v>
      </c>
      <c r="D17" s="30">
        <v>3517</v>
      </c>
      <c r="E17" s="30">
        <v>3695</v>
      </c>
      <c r="F17" s="30">
        <v>7212</v>
      </c>
      <c r="G17" s="30">
        <v>717</v>
      </c>
      <c r="H17" s="31">
        <v>20.386693204435598</v>
      </c>
      <c r="I17" s="30">
        <v>916</v>
      </c>
      <c r="J17" s="31">
        <v>24.790257104194858</v>
      </c>
      <c r="K17" s="30">
        <v>1633</v>
      </c>
      <c r="L17" s="31">
        <v>22.642817526344981</v>
      </c>
      <c r="M17" s="30">
        <v>31</v>
      </c>
      <c r="N17" s="31">
        <v>4.3235704323570436</v>
      </c>
      <c r="O17" s="30">
        <v>47</v>
      </c>
      <c r="P17" s="31">
        <v>5.1310043668122276</v>
      </c>
      <c r="Q17" s="30">
        <v>78</v>
      </c>
      <c r="R17" s="31">
        <v>4.7764849969381507</v>
      </c>
      <c r="S17" s="3"/>
      <c r="T17" s="3"/>
      <c r="U17" s="3"/>
      <c r="V17" s="3"/>
      <c r="W17" s="3"/>
      <c r="X17" s="3"/>
      <c r="Y17" s="3"/>
      <c r="Z17" s="3"/>
    </row>
    <row r="18" spans="1:26" ht="15.75" x14ac:dyDescent="0.2">
      <c r="A18" s="32">
        <v>9</v>
      </c>
      <c r="B18" s="27" t="s">
        <v>22</v>
      </c>
      <c r="C18" s="27" t="s">
        <v>23</v>
      </c>
      <c r="D18" s="30">
        <v>3964</v>
      </c>
      <c r="E18" s="30">
        <v>3796</v>
      </c>
      <c r="F18" s="30">
        <v>7760</v>
      </c>
      <c r="G18" s="30">
        <v>381</v>
      </c>
      <c r="H18" s="31">
        <v>9.6115035317860755</v>
      </c>
      <c r="I18" s="30">
        <v>1289</v>
      </c>
      <c r="J18" s="31">
        <v>33.956796628029508</v>
      </c>
      <c r="K18" s="30">
        <v>1670</v>
      </c>
      <c r="L18" s="31">
        <v>21.520618556701031</v>
      </c>
      <c r="M18" s="30">
        <v>197</v>
      </c>
      <c r="N18" s="31">
        <v>51.706036745406827</v>
      </c>
      <c r="O18" s="30">
        <v>305</v>
      </c>
      <c r="P18" s="31">
        <v>23.661753297129557</v>
      </c>
      <c r="Q18" s="30">
        <v>502</v>
      </c>
      <c r="R18" s="31">
        <v>30.059880239520957</v>
      </c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">
      <c r="A19" s="32">
        <v>10</v>
      </c>
      <c r="B19" s="27" t="s">
        <v>24</v>
      </c>
      <c r="C19" s="27" t="s">
        <v>25</v>
      </c>
      <c r="D19" s="30">
        <v>4428</v>
      </c>
      <c r="E19" s="30">
        <v>4195</v>
      </c>
      <c r="F19" s="30">
        <v>8623</v>
      </c>
      <c r="G19" s="30">
        <v>1073</v>
      </c>
      <c r="H19" s="31">
        <v>24.23215898825655</v>
      </c>
      <c r="I19" s="30">
        <v>1291</v>
      </c>
      <c r="J19" s="31">
        <v>30.77473182359952</v>
      </c>
      <c r="K19" s="30">
        <v>2364</v>
      </c>
      <c r="L19" s="31">
        <v>27.41505276585875</v>
      </c>
      <c r="M19" s="30">
        <v>451</v>
      </c>
      <c r="N19" s="31">
        <v>42.031686859273066</v>
      </c>
      <c r="O19" s="30">
        <v>699</v>
      </c>
      <c r="P19" s="31">
        <v>54.144074360960495</v>
      </c>
      <c r="Q19" s="30">
        <v>1150</v>
      </c>
      <c r="R19" s="31">
        <v>48.646362098138745</v>
      </c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">
      <c r="A20" s="32">
        <v>11</v>
      </c>
      <c r="B20" s="27" t="s">
        <v>26</v>
      </c>
      <c r="C20" s="27" t="s">
        <v>27</v>
      </c>
      <c r="D20" s="30">
        <v>2299</v>
      </c>
      <c r="E20" s="30">
        <v>1496</v>
      </c>
      <c r="F20" s="30">
        <v>3795</v>
      </c>
      <c r="G20" s="30">
        <v>501</v>
      </c>
      <c r="H20" s="31">
        <v>21.792083514571551</v>
      </c>
      <c r="I20" s="30">
        <v>653</v>
      </c>
      <c r="J20" s="31">
        <v>43.649732620320862</v>
      </c>
      <c r="K20" s="30">
        <v>1154</v>
      </c>
      <c r="L20" s="31">
        <v>30.408432147562582</v>
      </c>
      <c r="M20" s="30">
        <v>90</v>
      </c>
      <c r="N20" s="31">
        <v>17.964071856287426</v>
      </c>
      <c r="O20" s="30">
        <v>140</v>
      </c>
      <c r="P20" s="31">
        <v>21.439509954058192</v>
      </c>
      <c r="Q20" s="30">
        <v>230</v>
      </c>
      <c r="R20" s="31">
        <v>19.930675909878683</v>
      </c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">
      <c r="A21" s="32">
        <v>12</v>
      </c>
      <c r="B21" s="27" t="s">
        <v>28</v>
      </c>
      <c r="C21" s="27" t="s">
        <v>28</v>
      </c>
      <c r="D21" s="30">
        <v>2494</v>
      </c>
      <c r="E21" s="30">
        <v>3246</v>
      </c>
      <c r="F21" s="30">
        <v>5740</v>
      </c>
      <c r="G21" s="30">
        <v>715</v>
      </c>
      <c r="H21" s="31">
        <v>28.668805132317559</v>
      </c>
      <c r="I21" s="30">
        <v>913</v>
      </c>
      <c r="J21" s="31">
        <v>28.126925446703638</v>
      </c>
      <c r="K21" s="30">
        <v>1628</v>
      </c>
      <c r="L21" s="31">
        <v>28.362369337979093</v>
      </c>
      <c r="M21" s="30">
        <v>201</v>
      </c>
      <c r="N21" s="31">
        <v>28.11188811188811</v>
      </c>
      <c r="O21" s="30">
        <v>312</v>
      </c>
      <c r="P21" s="31">
        <v>34.173055859802851</v>
      </c>
      <c r="Q21" s="30">
        <v>513</v>
      </c>
      <c r="R21" s="31">
        <v>31.511056511056513</v>
      </c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">
      <c r="A22" s="32">
        <v>13</v>
      </c>
      <c r="B22" s="27" t="s">
        <v>29</v>
      </c>
      <c r="C22" s="27" t="s">
        <v>30</v>
      </c>
      <c r="D22" s="30">
        <v>3841</v>
      </c>
      <c r="E22" s="30">
        <v>3659</v>
      </c>
      <c r="F22" s="30">
        <v>7500</v>
      </c>
      <c r="G22" s="30">
        <v>608</v>
      </c>
      <c r="H22" s="31">
        <v>15.829211142931529</v>
      </c>
      <c r="I22" s="30">
        <v>715</v>
      </c>
      <c r="J22" s="31">
        <v>19.540858157966657</v>
      </c>
      <c r="K22" s="30">
        <v>1323</v>
      </c>
      <c r="L22" s="31">
        <v>17.64</v>
      </c>
      <c r="M22" s="30">
        <v>331</v>
      </c>
      <c r="N22" s="31">
        <v>54.440789473684212</v>
      </c>
      <c r="O22" s="30">
        <v>531</v>
      </c>
      <c r="P22" s="31">
        <v>74.265734265734267</v>
      </c>
      <c r="Q22" s="30">
        <v>862</v>
      </c>
      <c r="R22" s="31">
        <v>65.154950869236586</v>
      </c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">
      <c r="A23" s="32">
        <v>14</v>
      </c>
      <c r="B23" s="27" t="s">
        <v>31</v>
      </c>
      <c r="C23" s="27" t="s">
        <v>32</v>
      </c>
      <c r="D23" s="30">
        <v>4479</v>
      </c>
      <c r="E23" s="30">
        <v>3991</v>
      </c>
      <c r="F23" s="30">
        <v>8470</v>
      </c>
      <c r="G23" s="30">
        <v>1309</v>
      </c>
      <c r="H23" s="31">
        <v>29.225273498548781</v>
      </c>
      <c r="I23" s="30">
        <v>1205</v>
      </c>
      <c r="J23" s="31">
        <v>30.192934101728891</v>
      </c>
      <c r="K23" s="30">
        <v>2514</v>
      </c>
      <c r="L23" s="31">
        <v>29.681227863046043</v>
      </c>
      <c r="M23" s="30">
        <v>218</v>
      </c>
      <c r="N23" s="31">
        <v>16.653934300993125</v>
      </c>
      <c r="O23" s="30">
        <v>338</v>
      </c>
      <c r="P23" s="31">
        <v>28.049792531120332</v>
      </c>
      <c r="Q23" s="30">
        <v>556</v>
      </c>
      <c r="R23" s="31">
        <v>22.116149562450278</v>
      </c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">
      <c r="A24" s="32">
        <v>15</v>
      </c>
      <c r="B24" s="27" t="s">
        <v>33</v>
      </c>
      <c r="C24" s="27" t="s">
        <v>33</v>
      </c>
      <c r="D24" s="30">
        <v>2295</v>
      </c>
      <c r="E24" s="30">
        <v>1861</v>
      </c>
      <c r="F24" s="30">
        <v>4156</v>
      </c>
      <c r="G24" s="30">
        <v>1332</v>
      </c>
      <c r="H24" s="31">
        <v>58.039215686274517</v>
      </c>
      <c r="I24" s="30">
        <v>1269</v>
      </c>
      <c r="J24" s="31">
        <v>68.189145620634079</v>
      </c>
      <c r="K24" s="30">
        <v>2601</v>
      </c>
      <c r="L24" s="31">
        <v>62.584215591915303</v>
      </c>
      <c r="M24" s="30">
        <v>388</v>
      </c>
      <c r="N24" s="31">
        <v>29.129129129129126</v>
      </c>
      <c r="O24" s="30">
        <v>602</v>
      </c>
      <c r="P24" s="31">
        <v>47.43892828999212</v>
      </c>
      <c r="Q24" s="30">
        <v>990</v>
      </c>
      <c r="R24" s="31">
        <v>38.062283737024224</v>
      </c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">
      <c r="A25" s="32">
        <v>16</v>
      </c>
      <c r="B25" s="27" t="s">
        <v>34</v>
      </c>
      <c r="C25" s="27" t="s">
        <v>35</v>
      </c>
      <c r="D25" s="30">
        <v>2971</v>
      </c>
      <c r="E25" s="30">
        <v>2665</v>
      </c>
      <c r="F25" s="30">
        <v>5636</v>
      </c>
      <c r="G25" s="30">
        <v>2121</v>
      </c>
      <c r="H25" s="31">
        <v>71.390104341972403</v>
      </c>
      <c r="I25" s="30">
        <v>2013</v>
      </c>
      <c r="J25" s="31">
        <v>75.534709193245774</v>
      </c>
      <c r="K25" s="30">
        <v>4134</v>
      </c>
      <c r="L25" s="31">
        <v>73.34989354151881</v>
      </c>
      <c r="M25" s="30">
        <v>171</v>
      </c>
      <c r="N25" s="31">
        <v>8.0622347949080613</v>
      </c>
      <c r="O25" s="30">
        <v>265</v>
      </c>
      <c r="P25" s="31">
        <v>13.164431197218082</v>
      </c>
      <c r="Q25" s="30">
        <v>436</v>
      </c>
      <c r="R25" s="31">
        <v>10.546686018384131</v>
      </c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">
      <c r="A26" s="32">
        <v>17</v>
      </c>
      <c r="B26" s="27" t="s">
        <v>34</v>
      </c>
      <c r="C26" s="27" t="s">
        <v>34</v>
      </c>
      <c r="D26" s="30">
        <v>3108</v>
      </c>
      <c r="E26" s="30">
        <v>2432</v>
      </c>
      <c r="F26" s="30">
        <v>5540</v>
      </c>
      <c r="G26" s="30">
        <v>207</v>
      </c>
      <c r="H26" s="31">
        <v>6.6602316602316609</v>
      </c>
      <c r="I26" s="30">
        <v>340</v>
      </c>
      <c r="J26" s="31">
        <v>13.980263157894738</v>
      </c>
      <c r="K26" s="30">
        <v>547</v>
      </c>
      <c r="L26" s="31">
        <v>9.8736462093862816</v>
      </c>
      <c r="M26" s="30">
        <v>79</v>
      </c>
      <c r="N26" s="31">
        <v>38.164251207729464</v>
      </c>
      <c r="O26" s="30">
        <v>122</v>
      </c>
      <c r="P26" s="31">
        <v>35.882352941176471</v>
      </c>
      <c r="Q26" s="30">
        <v>201</v>
      </c>
      <c r="R26" s="31">
        <v>36.74588665447898</v>
      </c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">
      <c r="A27" s="32">
        <v>18</v>
      </c>
      <c r="B27" s="27" t="s">
        <v>36</v>
      </c>
      <c r="C27" s="27" t="s">
        <v>37</v>
      </c>
      <c r="D27" s="30">
        <v>4978</v>
      </c>
      <c r="E27" s="30">
        <v>4578</v>
      </c>
      <c r="F27" s="30">
        <v>9556</v>
      </c>
      <c r="G27" s="30">
        <v>969</v>
      </c>
      <c r="H27" s="31">
        <v>19.465648854961831</v>
      </c>
      <c r="I27" s="30">
        <v>1083</v>
      </c>
      <c r="J27" s="31">
        <v>23.656618610747053</v>
      </c>
      <c r="K27" s="30">
        <v>2052</v>
      </c>
      <c r="L27" s="31">
        <v>21.47341984093763</v>
      </c>
      <c r="M27" s="30">
        <v>360</v>
      </c>
      <c r="N27" s="31">
        <v>37.151702786377712</v>
      </c>
      <c r="O27" s="30">
        <v>558</v>
      </c>
      <c r="P27" s="31">
        <v>51.523545706371188</v>
      </c>
      <c r="Q27" s="30">
        <v>918</v>
      </c>
      <c r="R27" s="31">
        <v>44.736842105263158</v>
      </c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">
      <c r="A28" s="32">
        <v>19</v>
      </c>
      <c r="B28" s="27" t="s">
        <v>36</v>
      </c>
      <c r="C28" s="27" t="s">
        <v>38</v>
      </c>
      <c r="D28" s="30">
        <v>2390</v>
      </c>
      <c r="E28" s="30">
        <v>1699</v>
      </c>
      <c r="F28" s="30">
        <v>4089</v>
      </c>
      <c r="G28" s="30">
        <v>706</v>
      </c>
      <c r="H28" s="31">
        <v>29.539748953974897</v>
      </c>
      <c r="I28" s="30">
        <v>619</v>
      </c>
      <c r="J28" s="31">
        <v>36.433195997645676</v>
      </c>
      <c r="K28" s="30">
        <v>1325</v>
      </c>
      <c r="L28" s="31">
        <v>32.404010760577158</v>
      </c>
      <c r="M28" s="30">
        <v>170</v>
      </c>
      <c r="N28" s="31">
        <v>24.079320113314449</v>
      </c>
      <c r="O28" s="30">
        <v>264</v>
      </c>
      <c r="P28" s="31">
        <v>42.64943457189014</v>
      </c>
      <c r="Q28" s="30">
        <v>434</v>
      </c>
      <c r="R28" s="31">
        <v>32.754716981132077</v>
      </c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">
      <c r="A29" s="32">
        <v>20</v>
      </c>
      <c r="B29" s="27" t="s">
        <v>39</v>
      </c>
      <c r="C29" s="27" t="s">
        <v>40</v>
      </c>
      <c r="D29" s="30">
        <v>4978</v>
      </c>
      <c r="E29" s="30">
        <v>4598</v>
      </c>
      <c r="F29" s="30">
        <v>9576</v>
      </c>
      <c r="G29" s="30">
        <v>1255</v>
      </c>
      <c r="H29" s="31">
        <v>25.210928083567698</v>
      </c>
      <c r="I29" s="30">
        <v>1350</v>
      </c>
      <c r="J29" s="31">
        <v>29.3605915615485</v>
      </c>
      <c r="K29" s="30">
        <v>2605</v>
      </c>
      <c r="L29" s="31">
        <v>27.203425229741018</v>
      </c>
      <c r="M29" s="30">
        <v>427</v>
      </c>
      <c r="N29" s="31">
        <v>34.023904382470121</v>
      </c>
      <c r="O29" s="30">
        <v>662</v>
      </c>
      <c r="P29" s="31">
        <v>49.037037037037038</v>
      </c>
      <c r="Q29" s="30">
        <v>1089</v>
      </c>
      <c r="R29" s="31">
        <v>41.8042226487524</v>
      </c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">
      <c r="A30" s="32">
        <v>21</v>
      </c>
      <c r="B30" s="27" t="s">
        <v>39</v>
      </c>
      <c r="C30" s="27" t="s">
        <v>41</v>
      </c>
      <c r="D30" s="30">
        <v>2510</v>
      </c>
      <c r="E30" s="30">
        <v>2352</v>
      </c>
      <c r="F30" s="30">
        <v>4862</v>
      </c>
      <c r="G30" s="30">
        <v>1478</v>
      </c>
      <c r="H30" s="31">
        <v>58.884462151394423</v>
      </c>
      <c r="I30" s="30">
        <v>1315</v>
      </c>
      <c r="J30" s="31">
        <v>55.90986394557823</v>
      </c>
      <c r="K30" s="30">
        <v>2793</v>
      </c>
      <c r="L30" s="31">
        <v>57.44549568078979</v>
      </c>
      <c r="M30" s="30">
        <v>138</v>
      </c>
      <c r="N30" s="31">
        <v>9.3369418132611646</v>
      </c>
      <c r="O30" s="30">
        <v>214</v>
      </c>
      <c r="P30" s="31">
        <v>16.273764258555133</v>
      </c>
      <c r="Q30" s="30">
        <v>352</v>
      </c>
      <c r="R30" s="31">
        <v>12.60293591120659</v>
      </c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">
      <c r="A31" s="32">
        <v>22</v>
      </c>
      <c r="B31" s="27" t="s">
        <v>39</v>
      </c>
      <c r="C31" s="33" t="s">
        <v>42</v>
      </c>
      <c r="D31" s="30">
        <v>2230</v>
      </c>
      <c r="E31" s="30">
        <v>1491</v>
      </c>
      <c r="F31" s="30">
        <v>3721</v>
      </c>
      <c r="G31" s="30">
        <v>389</v>
      </c>
      <c r="H31" s="31">
        <v>17.443946188340806</v>
      </c>
      <c r="I31" s="30">
        <v>523</v>
      </c>
      <c r="J31" s="31">
        <v>35.077129443326626</v>
      </c>
      <c r="K31" s="30">
        <v>912</v>
      </c>
      <c r="L31" s="31">
        <v>24.509540446116635</v>
      </c>
      <c r="M31" s="30">
        <v>71</v>
      </c>
      <c r="N31" s="31">
        <v>18.251928020565554</v>
      </c>
      <c r="O31" s="30">
        <v>110</v>
      </c>
      <c r="P31" s="31">
        <v>21.032504780114721</v>
      </c>
      <c r="Q31" s="30">
        <v>181</v>
      </c>
      <c r="R31" s="31">
        <v>19.846491228070175</v>
      </c>
      <c r="S31" s="3"/>
      <c r="T31" s="3"/>
      <c r="U31" s="3"/>
      <c r="V31" s="3"/>
      <c r="W31" s="3"/>
      <c r="X31" s="3"/>
      <c r="Y31" s="3"/>
      <c r="Z31" s="3"/>
    </row>
    <row r="32" spans="1:26" ht="15.75" customHeight="1" thickBot="1" x14ac:dyDescent="0.25">
      <c r="A32" s="41" t="s">
        <v>43</v>
      </c>
      <c r="B32" s="42"/>
      <c r="C32" s="43"/>
      <c r="D32" s="34">
        <f t="shared" ref="D32:E32" si="0">SUM(D10:D31)</f>
        <v>73770</v>
      </c>
      <c r="E32" s="35">
        <f t="shared" si="0"/>
        <v>69247</v>
      </c>
      <c r="F32" s="35">
        <f>SUM(D32:E32)</f>
        <v>143017</v>
      </c>
      <c r="G32" s="35">
        <f>SUM(G10:G31)</f>
        <v>19770</v>
      </c>
      <c r="H32" s="36">
        <f>G32/D32*100</f>
        <v>26.799511996746645</v>
      </c>
      <c r="I32" s="35">
        <f>SUM(I10:I31)</f>
        <v>24432</v>
      </c>
      <c r="J32" s="36">
        <f>I32/E32*100</f>
        <v>35.282394905194451</v>
      </c>
      <c r="K32" s="35">
        <f>SUM(G32,I32)</f>
        <v>44202</v>
      </c>
      <c r="L32" s="36">
        <f>K32/F32*100</f>
        <v>30.90681527370872</v>
      </c>
      <c r="M32" s="35">
        <f>SUM(M10:M31)</f>
        <v>4357</v>
      </c>
      <c r="N32" s="37">
        <f>M32/G32*100</f>
        <v>22.038442083965602</v>
      </c>
      <c r="O32" s="35">
        <f>SUM(O10:O31)</f>
        <v>6771</v>
      </c>
      <c r="P32" s="37">
        <f>O32/I32*100</f>
        <v>27.713654223968565</v>
      </c>
      <c r="Q32" s="35">
        <f>SUM(Q10:Q31)</f>
        <v>11128</v>
      </c>
      <c r="R32" s="37">
        <f>Q32/K32*100</f>
        <v>25.175331432966836</v>
      </c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38"/>
      <c r="B33" s="38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">
      <c r="A34" s="38" t="s">
        <v>44</v>
      </c>
      <c r="B34" s="38"/>
      <c r="C34" s="3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">
      <c r="A35" s="38"/>
      <c r="B35" s="38"/>
      <c r="C35" s="3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">
      <c r="A36" s="38"/>
      <c r="B36" s="38"/>
      <c r="C36" s="3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">
      <c r="A37" s="38"/>
      <c r="B37" s="38"/>
      <c r="C37" s="3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mergeCells count="17">
    <mergeCell ref="A32:C32"/>
    <mergeCell ref="K7:L7"/>
    <mergeCell ref="M7:N7"/>
    <mergeCell ref="O7:P7"/>
    <mergeCell ref="Q7:R7"/>
    <mergeCell ref="A3:R3"/>
    <mergeCell ref="A2:R2"/>
    <mergeCell ref="A1:R1"/>
    <mergeCell ref="A5:A8"/>
    <mergeCell ref="B5:B8"/>
    <mergeCell ref="C5:C8"/>
    <mergeCell ref="D5:R5"/>
    <mergeCell ref="D6:F7"/>
    <mergeCell ref="G6:L6"/>
    <mergeCell ref="M6:R6"/>
    <mergeCell ref="G7:H7"/>
    <mergeCell ref="I7:J7"/>
  </mergeCells>
  <printOptions horizontalCentered="1"/>
  <pageMargins left="0.7" right="0.7" top="0.75" bottom="0.75" header="0" footer="0"/>
  <pageSetup paperSize="9" scale="49" orientation="landscape" r:id="rId1"/>
  <ignoredErrors>
    <ignoredError sqref="D32:R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2025-07-17T03:43:53Z</dcterms:created>
  <dcterms:modified xsi:type="dcterms:W3CDTF">2025-07-17T04:16:44Z</dcterms:modified>
</cp:coreProperties>
</file>