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KELOMPOK USI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<sst xmlns="http://schemas.openxmlformats.org/spreadsheetml/2006/main" count="31" uniqueCount="27">
  <si>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DATA PENDUDUK MENURUT KELOMPOK USIA (Muda, Produktif, Tua)</t>
  </si>
  <si>
    <t>KABUPATEN SELUMA TAHUN 2023</t>
  </si>
  <si>
    <t>KELOMPOK UMUR</t>
  </si>
  <si>
    <t>JENIS KELAMIN</t>
  </si>
  <si>
    <t>PENDUDUK</t>
  </si>
  <si>
    <t>LAKI-LAKI</t>
  </si>
  <si>
    <t>PEREMPUAN</t>
  </si>
  <si>
    <t>n(JIWA)</t>
  </si>
  <si>
    <t>(%)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</si>
  <si>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</si>
  <si>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</si>
  <si>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</si>
  <si>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</si>
  <si>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</si>
  <si>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</si>
  <si>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</si>
  <si>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</si>
  <si>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</si>
  <si>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</si>
  <si>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</si>
  <si>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</si>
  <si>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</si>
  <si>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</si>
  <si>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</si>
  <si>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r>
      <rPr>
        <sz val="11"/>
        <color theme="1"/>
        <rFont val="Calibri"/>
        <charset val="134"/>
      </rPr>
      <t>&gt;</t>
    </r>
    <r>
      <rPr>
        <sz val="11"/>
        <color theme="1"/>
        <rFont val="Calibri"/>
        <charset val="1"/>
      </rPr>
      <t>74</t>
    </r>
  </si>
  <si>
    <t>JUMLAH</t>
  </si>
  <si>
    <r>
      <rPr>
        <sz val="11"/>
        <color theme="1"/>
        <rFont val="Calibri"/>
        <charset val="1"/>
        <scheme val="minor"/>
      </rPr>
      <t xml:space="preserve">Sumber: Dinas Kependudukan dan Pencatatan Sipil Kabupaten Seluma " </t>
    </r>
    <r>
      <rPr>
        <i/>
        <sz val="11"/>
        <color theme="1"/>
        <rFont val="Calibri"/>
        <charset val="1"/>
        <scheme val="minor"/>
      </rPr>
      <t>Data Agregat Kependudukan Semester II Tahun 2023</t>
    </r>
    <r>
      <rPr>
        <sz val="11"/>
        <color theme="1"/>
        <rFont val="Calibri"/>
        <charset val="1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</si>
</sst>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7">
    <font>
      <sz val="11"/>
      <color theme="1"/>
      <name val="Calibri"/>
      <charset val="1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"/>
      <scheme val="minor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</font>
    <font>
      <i/>
      <sz val="11"/>
      <color theme="1"/>
      <name val="Calibri"/>
      <charset val="1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0" fillId="3" borderId="1" xfId="0" applyFill="1" applyBorder="1" applyAlignment="1" quotePrefix="1">
      <alignment horizontal="center"/>
    </xf>
    <xf numFmtId="3" fontId="0" fillId="3" borderId="1" xfId="0" applyNumberFormat="1" applyFill="1" applyBorder="1" applyAlignment="1" quotePrefix="1">
      <alignment horizontal="center"/>
    </xf>
    <xf numFmtId="3" fontId="3" fillId="4" borderId="1" xfId="0" applyNumberFormat="1" applyFont="1" applyFill="1" applyBorder="1" applyAlignment="1" quotePrefix="1">
      <alignment horizontal="center"/>
    </xf>
    <xf numFmtId="3" fontId="0" fillId="5" borderId="1" xfId="0" applyNumberForma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5"/>
  </sheetPr>
  <dimension ref="A1:G24"/>
  <sheetViews>
    <sheetView tabSelected="1" view="pageBreakPreview" zoomScaleNormal="100" topLeftCell="A7" workbookViewId="0">
      <selection activeCell="I12" sqref="I12"/>
    </sheetView>
  </sheetViews>
  <sheetFormatPr defaultColWidth="9" defaultRowHeight="14.5" outlineLevelCol="6"/>
  <cols>
    <col min="1" max="1" width="16.3636363636364" customWidth="1"/>
    <col min="2" max="2" width="16.8181818181818" customWidth="1"/>
    <col min="3" max="3" width="17.6363636363636" customWidth="1"/>
    <col min="4" max="4" width="15.7272727272727" customWidth="1"/>
    <col min="5" max="5" width="15.3636363636364" customWidth="1"/>
    <col min="6" max="6" width="21.2727272727273" customWidth="1"/>
    <col min="7" max="7" width="18.3636363636364" customWidth="1"/>
  </cols>
  <sheetData>
    <row r="1" ht="15.5" spans="1:7">
      <c r="A1" s="1" t="s">
        <v>0</v>
      </c>
      <c r="B1" s="1"/>
      <c r="C1" s="1"/>
      <c r="D1" s="1"/>
      <c r="E1" s="1"/>
      <c r="F1" s="1"/>
      <c r="G1" s="1"/>
    </row>
    <row r="2" ht="15.5" spans="1:7">
      <c r="A2" s="1" t="s">
        <v>1</v>
      </c>
      <c r="B2" s="1"/>
      <c r="C2" s="1"/>
      <c r="D2" s="1"/>
      <c r="E2" s="1"/>
      <c r="F2" s="1"/>
      <c r="G2" s="1"/>
    </row>
    <row r="4" ht="15" customHeight="1" spans="1:7">
      <c r="A4" s="2" t="s">
        <v>2</v>
      </c>
      <c r="B4" s="2" t="s">
        <v>3</v>
      </c>
      <c r="C4" s="2"/>
      <c r="D4" s="2"/>
      <c r="E4" s="2"/>
      <c r="F4" s="3" t="s">
        <v>4</v>
      </c>
      <c r="G4" s="4"/>
    </row>
    <row r="5" ht="15" customHeight="1" spans="1:7">
      <c r="A5" s="2"/>
      <c r="B5" s="2" t="s">
        <v>5</v>
      </c>
      <c r="C5" s="2"/>
      <c r="D5" s="2" t="s">
        <v>6</v>
      </c>
      <c r="E5" s="2"/>
      <c r="F5" s="5"/>
      <c r="G5" s="6"/>
    </row>
    <row r="6" spans="1:7">
      <c r="A6" s="2"/>
      <c r="B6" s="2" t="s">
        <v>7</v>
      </c>
      <c r="C6" s="2" t="s">
        <v>8</v>
      </c>
      <c r="D6" s="2" t="s">
        <v>7</v>
      </c>
      <c r="E6" s="2" t="s">
        <v>8</v>
      </c>
      <c r="F6" s="2" t="s">
        <v>7</v>
      </c>
      <c r="G6" s="2" t="s">
        <v>8</v>
      </c>
    </row>
    <row r="7" spans="1:7">
      <c r="A7" s="18" t="s">
        <v>9</v>
      </c>
      <c r="B7" s="8">
        <v>7640</v>
      </c>
      <c r="C7" s="9">
        <f>B7/214500</f>
        <v>0.0356177156177156</v>
      </c>
      <c r="D7" s="8">
        <v>7134</v>
      </c>
      <c r="E7" s="9">
        <f>D7/214500</f>
        <v>0.0332587412587413</v>
      </c>
      <c r="F7" s="8">
        <f>B7+D7</f>
        <v>14774</v>
      </c>
      <c r="G7" s="9">
        <f>F7/214500</f>
        <v>0.0688764568764569</v>
      </c>
    </row>
    <row r="8" spans="1:7">
      <c r="A8" s="19" t="s">
        <v>10</v>
      </c>
      <c r="B8" s="8">
        <v>9004</v>
      </c>
      <c r="C8" s="9">
        <f t="shared" ref="C8:C22" si="0">B8/214500</f>
        <v>0.04197668997669</v>
      </c>
      <c r="D8" s="8">
        <v>8533</v>
      </c>
      <c r="E8" s="9">
        <f t="shared" ref="E8:E22" si="1">D8/214500</f>
        <v>0.0397808857808858</v>
      </c>
      <c r="F8" s="8">
        <f t="shared" ref="F8:F22" si="2">B8+D8</f>
        <v>17537</v>
      </c>
      <c r="G8" s="9">
        <f t="shared" ref="G8:G22" si="3">F8/214500</f>
        <v>0.0817575757575758</v>
      </c>
    </row>
    <row r="9" spans="1:7">
      <c r="A9" s="19" t="s">
        <v>11</v>
      </c>
      <c r="B9" s="8">
        <v>9953</v>
      </c>
      <c r="C9" s="9">
        <f t="shared" si="0"/>
        <v>0.0464009324009324</v>
      </c>
      <c r="D9" s="8">
        <v>9052</v>
      </c>
      <c r="E9" s="9">
        <f t="shared" si="1"/>
        <v>0.0422004662004662</v>
      </c>
      <c r="F9" s="8">
        <f t="shared" si="2"/>
        <v>19005</v>
      </c>
      <c r="G9" s="9">
        <f t="shared" si="3"/>
        <v>0.0886013986013986</v>
      </c>
    </row>
    <row r="10" spans="1:7">
      <c r="A10" s="20" t="s">
        <v>12</v>
      </c>
      <c r="B10" s="10">
        <v>9814</v>
      </c>
      <c r="C10" s="11">
        <f t="shared" si="0"/>
        <v>0.0457529137529138</v>
      </c>
      <c r="D10" s="10">
        <v>9052</v>
      </c>
      <c r="E10" s="11">
        <f t="shared" si="1"/>
        <v>0.0422004662004662</v>
      </c>
      <c r="F10" s="10">
        <f t="shared" si="2"/>
        <v>18866</v>
      </c>
      <c r="G10" s="11">
        <f t="shared" si="3"/>
        <v>0.08795337995338</v>
      </c>
    </row>
    <row r="11" spans="1:7">
      <c r="A11" s="20" t="s">
        <v>13</v>
      </c>
      <c r="B11" s="10">
        <v>9928</v>
      </c>
      <c r="C11" s="11">
        <f t="shared" si="0"/>
        <v>0.0462843822843823</v>
      </c>
      <c r="D11" s="10">
        <v>9169</v>
      </c>
      <c r="E11" s="11">
        <f t="shared" si="1"/>
        <v>0.0427459207459207</v>
      </c>
      <c r="F11" s="10">
        <f t="shared" si="2"/>
        <v>19097</v>
      </c>
      <c r="G11" s="11">
        <f t="shared" si="3"/>
        <v>0.089030303030303</v>
      </c>
    </row>
    <row r="12" spans="1:7">
      <c r="A12" s="20" t="s">
        <v>14</v>
      </c>
      <c r="B12" s="10">
        <v>8537</v>
      </c>
      <c r="C12" s="11">
        <f t="shared" si="0"/>
        <v>0.0397995337995338</v>
      </c>
      <c r="D12" s="10">
        <v>7901</v>
      </c>
      <c r="E12" s="11">
        <f t="shared" si="1"/>
        <v>0.0368344988344988</v>
      </c>
      <c r="F12" s="10">
        <f t="shared" si="2"/>
        <v>16438</v>
      </c>
      <c r="G12" s="11">
        <f t="shared" si="3"/>
        <v>0.0766340326340326</v>
      </c>
    </row>
    <row r="13" spans="1:7">
      <c r="A13" s="20" t="s">
        <v>15</v>
      </c>
      <c r="B13" s="10">
        <v>8329</v>
      </c>
      <c r="C13" s="11">
        <f t="shared" si="0"/>
        <v>0.0388298368298368</v>
      </c>
      <c r="D13" s="10">
        <v>8171</v>
      </c>
      <c r="E13" s="11">
        <f t="shared" si="1"/>
        <v>0.0380932400932401</v>
      </c>
      <c r="F13" s="10">
        <f t="shared" si="2"/>
        <v>16500</v>
      </c>
      <c r="G13" s="11">
        <f t="shared" si="3"/>
        <v>0.0769230769230769</v>
      </c>
    </row>
    <row r="14" spans="1:7">
      <c r="A14" s="20" t="s">
        <v>16</v>
      </c>
      <c r="B14" s="10">
        <v>8402</v>
      </c>
      <c r="C14" s="11">
        <f t="shared" si="0"/>
        <v>0.0391701631701632</v>
      </c>
      <c r="D14" s="10">
        <v>8053</v>
      </c>
      <c r="E14" s="11">
        <f t="shared" si="1"/>
        <v>0.0375431235431235</v>
      </c>
      <c r="F14" s="10">
        <f t="shared" si="2"/>
        <v>16455</v>
      </c>
      <c r="G14" s="11">
        <f t="shared" si="3"/>
        <v>0.0767132867132867</v>
      </c>
    </row>
    <row r="15" spans="1:7">
      <c r="A15" s="20" t="s">
        <v>17</v>
      </c>
      <c r="B15" s="10">
        <v>9062</v>
      </c>
      <c r="C15" s="11">
        <f t="shared" si="0"/>
        <v>0.0422470862470863</v>
      </c>
      <c r="D15" s="10">
        <v>8356</v>
      </c>
      <c r="E15" s="11">
        <f t="shared" si="1"/>
        <v>0.038955710955711</v>
      </c>
      <c r="F15" s="10">
        <f t="shared" si="2"/>
        <v>17418</v>
      </c>
      <c r="G15" s="11">
        <f t="shared" si="3"/>
        <v>0.0812027972027972</v>
      </c>
    </row>
    <row r="16" spans="1:7">
      <c r="A16" s="20" t="s">
        <v>18</v>
      </c>
      <c r="B16" s="10">
        <v>7606</v>
      </c>
      <c r="C16" s="11">
        <f t="shared" si="0"/>
        <v>0.0354592074592075</v>
      </c>
      <c r="D16" s="10">
        <v>7028</v>
      </c>
      <c r="E16" s="11">
        <f t="shared" si="1"/>
        <v>0.0327645687645688</v>
      </c>
      <c r="F16" s="10">
        <f t="shared" si="2"/>
        <v>14634</v>
      </c>
      <c r="G16" s="11">
        <f t="shared" si="3"/>
        <v>0.0682237762237762</v>
      </c>
    </row>
    <row r="17" spans="1:7">
      <c r="A17" s="20" t="s">
        <v>19</v>
      </c>
      <c r="B17" s="10">
        <v>6559</v>
      </c>
      <c r="C17" s="11">
        <f t="shared" si="0"/>
        <v>0.0305780885780886</v>
      </c>
      <c r="D17" s="10">
        <v>6059</v>
      </c>
      <c r="E17" s="11">
        <f t="shared" si="1"/>
        <v>0.0282470862470862</v>
      </c>
      <c r="F17" s="10">
        <f t="shared" si="2"/>
        <v>12618</v>
      </c>
      <c r="G17" s="11">
        <f t="shared" si="3"/>
        <v>0.0588251748251748</v>
      </c>
    </row>
    <row r="18" spans="1:7">
      <c r="A18" s="20" t="s">
        <v>20</v>
      </c>
      <c r="B18" s="10">
        <v>5257</v>
      </c>
      <c r="C18" s="11">
        <f t="shared" si="0"/>
        <v>0.0245081585081585</v>
      </c>
      <c r="D18" s="10">
        <v>4916</v>
      </c>
      <c r="E18" s="11">
        <f t="shared" si="1"/>
        <v>0.0229184149184149</v>
      </c>
      <c r="F18" s="10">
        <f t="shared" si="2"/>
        <v>10173</v>
      </c>
      <c r="G18" s="11">
        <f t="shared" si="3"/>
        <v>0.0474265734265734</v>
      </c>
    </row>
    <row r="19" spans="1:7">
      <c r="A19" s="20" t="s">
        <v>21</v>
      </c>
      <c r="B19" s="10">
        <v>4176</v>
      </c>
      <c r="C19" s="11">
        <f t="shared" si="0"/>
        <v>0.0194685314685315</v>
      </c>
      <c r="D19" s="10">
        <v>3922</v>
      </c>
      <c r="E19" s="11">
        <f t="shared" si="1"/>
        <v>0.0182843822843823</v>
      </c>
      <c r="F19" s="10">
        <f t="shared" si="2"/>
        <v>8098</v>
      </c>
      <c r="G19" s="11">
        <f t="shared" si="3"/>
        <v>0.0377529137529138</v>
      </c>
    </row>
    <row r="20" spans="1:7">
      <c r="A20" s="21" t="s">
        <v>22</v>
      </c>
      <c r="B20" s="12">
        <v>2778</v>
      </c>
      <c r="C20" s="13">
        <f t="shared" si="0"/>
        <v>0.012951048951049</v>
      </c>
      <c r="D20" s="12">
        <v>2659</v>
      </c>
      <c r="E20" s="13">
        <f t="shared" si="1"/>
        <v>0.0123962703962704</v>
      </c>
      <c r="F20" s="12">
        <f t="shared" si="2"/>
        <v>5437</v>
      </c>
      <c r="G20" s="13">
        <f t="shared" si="3"/>
        <v>0.0253473193473193</v>
      </c>
    </row>
    <row r="21" spans="1:7">
      <c r="A21" s="21" t="s">
        <v>23</v>
      </c>
      <c r="B21" s="12">
        <v>1584</v>
      </c>
      <c r="C21" s="13">
        <f t="shared" si="0"/>
        <v>0.00738461538461538</v>
      </c>
      <c r="D21" s="12">
        <v>1663</v>
      </c>
      <c r="E21" s="13">
        <f t="shared" si="1"/>
        <v>0.00775291375291375</v>
      </c>
      <c r="F21" s="12">
        <f t="shared" si="2"/>
        <v>3247</v>
      </c>
      <c r="G21" s="13">
        <f t="shared" si="3"/>
        <v>0.0151375291375291</v>
      </c>
    </row>
    <row r="22" spans="1:7">
      <c r="A22" s="14" t="s">
        <v>24</v>
      </c>
      <c r="B22" s="12">
        <v>1887</v>
      </c>
      <c r="C22" s="13">
        <f t="shared" si="0"/>
        <v>0.0087972027972028</v>
      </c>
      <c r="D22" s="12">
        <v>2316</v>
      </c>
      <c r="E22" s="13">
        <f t="shared" si="1"/>
        <v>0.0107972027972028</v>
      </c>
      <c r="F22" s="12">
        <f t="shared" si="2"/>
        <v>4203</v>
      </c>
      <c r="G22" s="13">
        <f t="shared" si="3"/>
        <v>0.0195944055944056</v>
      </c>
    </row>
    <row r="23" spans="1:7">
      <c r="A23" s="15" t="s">
        <v>25</v>
      </c>
      <c r="B23" s="15">
        <f t="shared" ref="B23:G23" si="4">SUM(B7:B22)</f>
        <v>110516</v>
      </c>
      <c r="C23" s="16">
        <f t="shared" si="4"/>
        <v>0.515226107226107</v>
      </c>
      <c r="D23" s="15">
        <f t="shared" si="4"/>
        <v>103984</v>
      </c>
      <c r="E23" s="16">
        <f t="shared" si="4"/>
        <v>0.484773892773893</v>
      </c>
      <c r="F23" s="15">
        <f t="shared" si="4"/>
        <v>214500</v>
      </c>
      <c r="G23" s="16">
        <f t="shared" si="4"/>
        <v>1</v>
      </c>
    </row>
    <row r="24" spans="1:7">
      <c r="A24" s="17" t="s">
        <v>26</v>
      </c>
      <c r="B24" s="17"/>
      <c r="C24" s="17"/>
      <c r="D24" s="17"/>
      <c r="E24" s="17"/>
      <c r="F24" s="17"/>
      <c r="G24" s="17"/>
    </row>
  </sheetData>
  <mergeCells count="8">
    <mergeCell ref="A1:G1"/>
    <mergeCell ref="A2:G2"/>
    <mergeCell ref="B4:E4"/>
    <mergeCell ref="B5:C5"/>
    <mergeCell ref="D5:E5"/>
    <mergeCell ref="A24:G24"/>
    <mergeCell ref="A4:A6"/>
    <mergeCell ref="F4:G5"/>
  </mergeCells>
  <pageMargins left="0.905511811023622" right="0.708661417322835" top="0.748031496062992" bottom="0.748031496062992" header="0.31496062992126" footer="0.31496062992126"/>
  <pageSetup paperSize="5" scale="110" orientation="portrait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KELOMPOK USIA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